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tabRatio="951" activeTab="0"/>
  </bookViews>
  <sheets>
    <sheet name="1011010_70101" sheetId="1" r:id="rId1"/>
    <sheet name="1011020_70201" sheetId="2" r:id="rId2"/>
    <sheet name="1011070_70304" sheetId="3" r:id="rId3"/>
    <sheet name="1011090_70401" sheetId="4" r:id="rId4"/>
    <sheet name="1011170_70802" sheetId="5" r:id="rId5"/>
    <sheet name="1011190_70804" sheetId="6" r:id="rId6"/>
    <sheet name="1011200_70805" sheetId="7" r:id="rId7"/>
    <sheet name="1011230_70808" sheetId="8" r:id="rId8"/>
    <sheet name="1015031_130107" sheetId="9" r:id="rId9"/>
    <sheet name="1010180_10116" sheetId="10" r:id="rId10"/>
    <sheet name="1013400_90412" sheetId="11" r:id="rId11"/>
    <sheet name="1019140_240604" sheetId="12" r:id="rId12"/>
    <sheet name="1019180_240900" sheetId="13" r:id="rId13"/>
  </sheets>
  <externalReferences>
    <externalReference r:id="rId16"/>
  </externalReferences>
  <definedNames>
    <definedName name="_xlnm.Print_Area" localSheetId="9">'1010180_10116'!$A$1:$O$118</definedName>
    <definedName name="_xlnm.Print_Area" localSheetId="0">'1011010_70101'!$A$1:$O$117</definedName>
    <definedName name="_xlnm.Print_Area" localSheetId="1">'1011020_70201'!$A$1:$O$118</definedName>
    <definedName name="_xlnm.Print_Area" localSheetId="2">'1011070_70304'!$A$1:$O$117</definedName>
    <definedName name="_xlnm.Print_Area" localSheetId="3">'1011090_70401'!$A$1:$O$117</definedName>
    <definedName name="_xlnm.Print_Area" localSheetId="4">'1011170_70802'!$A$1:$O$117</definedName>
    <definedName name="_xlnm.Print_Area" localSheetId="5">'1011190_70804'!$A$1:$O$117</definedName>
    <definedName name="_xlnm.Print_Area" localSheetId="6">'1011200_70805'!$A$1:$O$117</definedName>
    <definedName name="_xlnm.Print_Area" localSheetId="7">'1011230_70808'!$A$1:$O$105</definedName>
    <definedName name="_xlnm.Print_Area" localSheetId="10">'1013400_90412'!$A$1:$O$116</definedName>
    <definedName name="_xlnm.Print_Area" localSheetId="8">'1015031_130107'!$A$1:$O$117</definedName>
    <definedName name="_xlnm.Print_Area" localSheetId="11">'1019140_240604'!$A$1:$O$109</definedName>
    <definedName name="_xlnm.Print_Area" localSheetId="12">'1019180_240900'!$A$1:$O$113</definedName>
  </definedNames>
  <calcPr fullCalcOnLoad="1"/>
</workbook>
</file>

<file path=xl/comments1.xml><?xml version="1.0" encoding="utf-8"?>
<comments xmlns="http://schemas.openxmlformats.org/spreadsheetml/2006/main">
  <authors>
    <author>Vist2</author>
    <author>Comp</author>
  </authors>
  <commentList>
    <comment ref="I78" authorId="0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94 групи всього, 89 груп без ДНЗ №15 і НВК "Родини"
</t>
        </r>
      </text>
    </comment>
    <comment ref="E79" authorId="1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кат.350+355
</t>
        </r>
      </text>
    </comment>
    <comment ref="E80" authorId="1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 460</t>
        </r>
      </text>
    </comment>
    <comment ref="E81" authorId="1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кат.470
</t>
        </r>
      </text>
    </comment>
    <comment ref="E82" authorId="1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кат.480</t>
        </r>
      </text>
    </comment>
    <comment ref="E88" authorId="0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  <comment ref="E90" authorId="0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</commentList>
</comments>
</file>

<file path=xl/comments2.xml><?xml version="1.0" encoding="utf-8"?>
<comments xmlns="http://schemas.openxmlformats.org/spreadsheetml/2006/main">
  <authors>
    <author>Comp</author>
    <author>Vist2</author>
  </authors>
  <commentList>
    <comment ref="E79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кат.350+355
</t>
        </r>
      </text>
    </comment>
    <comment ref="E80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 460</t>
        </r>
      </text>
    </comment>
    <comment ref="E81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кат.470
</t>
        </r>
      </text>
    </comment>
    <comment ref="E82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кат.480</t>
        </r>
      </text>
    </comment>
    <comment ref="E89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  <comment ref="E91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</commentList>
</comments>
</file>

<file path=xl/comments3.xml><?xml version="1.0" encoding="utf-8"?>
<comments xmlns="http://schemas.openxmlformats.org/spreadsheetml/2006/main">
  <authors>
    <author>Comp</author>
    <author>Vist2</author>
  </authors>
  <commentList>
    <comment ref="E78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кат.350+355
</t>
        </r>
      </text>
    </comment>
    <comment ref="E79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 460</t>
        </r>
      </text>
    </comment>
    <comment ref="E80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кат.470
</t>
        </r>
      </text>
    </comment>
    <comment ref="E81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кат.480</t>
        </r>
      </text>
    </comment>
    <comment ref="E88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  <comment ref="E90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</commentList>
</comments>
</file>

<file path=xl/comments4.xml><?xml version="1.0" encoding="utf-8"?>
<comments xmlns="http://schemas.openxmlformats.org/spreadsheetml/2006/main">
  <authors>
    <author>Comp</author>
    <author>Vist2</author>
  </authors>
  <commentList>
    <comment ref="E78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кат.350+355
</t>
        </r>
      </text>
    </comment>
    <comment ref="E79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 460</t>
        </r>
      </text>
    </comment>
    <comment ref="E80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кат.470
</t>
        </r>
      </text>
    </comment>
    <comment ref="E81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кат.480</t>
        </r>
      </text>
    </comment>
    <comment ref="E88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  <comment ref="E90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</commentList>
</comments>
</file>

<file path=xl/comments5.xml><?xml version="1.0" encoding="utf-8"?>
<comments xmlns="http://schemas.openxmlformats.org/spreadsheetml/2006/main">
  <authors>
    <author>Comp</author>
    <author>Vist2</author>
  </authors>
  <commentList>
    <comment ref="E78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кат.350+355
</t>
        </r>
      </text>
    </comment>
    <comment ref="E79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 460</t>
        </r>
      </text>
    </comment>
    <comment ref="E80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кат.470
</t>
        </r>
      </text>
    </comment>
    <comment ref="E81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кат.480</t>
        </r>
      </text>
    </comment>
    <comment ref="E88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  <comment ref="E90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</commentList>
</comments>
</file>

<file path=xl/comments6.xml><?xml version="1.0" encoding="utf-8"?>
<comments xmlns="http://schemas.openxmlformats.org/spreadsheetml/2006/main">
  <authors>
    <author>Comp</author>
    <author>Vist2</author>
  </authors>
  <commentList>
    <comment ref="E78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кат.350+355
</t>
        </r>
      </text>
    </comment>
    <comment ref="E79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 460</t>
        </r>
      </text>
    </comment>
    <comment ref="E80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кат.470
</t>
        </r>
      </text>
    </comment>
    <comment ref="E81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кат.480</t>
        </r>
      </text>
    </comment>
    <comment ref="E88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  <comment ref="E90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</commentList>
</comments>
</file>

<file path=xl/comments7.xml><?xml version="1.0" encoding="utf-8"?>
<comments xmlns="http://schemas.openxmlformats.org/spreadsheetml/2006/main">
  <authors>
    <author>Comp</author>
    <author>Vist2</author>
  </authors>
  <commentList>
    <comment ref="E78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кат.350+355
</t>
        </r>
      </text>
    </comment>
    <comment ref="E79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 460</t>
        </r>
      </text>
    </comment>
    <comment ref="E80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кат.470
</t>
        </r>
      </text>
    </comment>
    <comment ref="E81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кат.480</t>
        </r>
      </text>
    </comment>
    <comment ref="E88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  <comment ref="E90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</commentList>
</comments>
</file>

<file path=xl/comments8.xml><?xml version="1.0" encoding="utf-8"?>
<comments xmlns="http://schemas.openxmlformats.org/spreadsheetml/2006/main">
  <authors>
    <author>Comp</author>
  </authors>
  <commentList>
    <comment ref="E78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кат.350+355
</t>
        </r>
      </text>
    </comment>
    <comment ref="E79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 460</t>
        </r>
      </text>
    </comment>
  </commentList>
</comments>
</file>

<file path=xl/sharedStrings.xml><?xml version="1.0" encoding="utf-8"?>
<sst xmlns="http://schemas.openxmlformats.org/spreadsheetml/2006/main" count="1861" uniqueCount="220">
  <si>
    <t>ЗАТВЕРДЖЕНО</t>
  </si>
  <si>
    <t>Наказ / розпорядчий документ</t>
  </si>
  <si>
    <t>(найменування місцевого органу)</t>
  </si>
  <si>
    <t>ПАСПОРТ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</si>
  <si>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</si>
  <si>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</si>
  <si>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</si>
  <si>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</si>
  <si>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(КФКВК)</t>
  </si>
  <si>
    <t xml:space="preserve">4. Обсяг бюджетного призначення - </t>
  </si>
  <si>
    <t>тис.гривень,</t>
  </si>
  <si>
    <t xml:space="preserve">    та зі спеціального фонду - </t>
  </si>
  <si>
    <t xml:space="preserve">    у тому числі із загального фонду -</t>
  </si>
  <si>
    <t>№ з/п</t>
  </si>
  <si>
    <t>загальний фонд</t>
  </si>
  <si>
    <t>спеціальний фонд</t>
  </si>
  <si>
    <t>разом</t>
  </si>
  <si>
    <t>(тис.грн.)</t>
  </si>
  <si>
    <t>Джерело інформації</t>
  </si>
  <si>
    <t>Код</t>
  </si>
  <si>
    <t>Найменування джерел надходжень</t>
  </si>
  <si>
    <t>Інші джерела фінансування (за видами)</t>
  </si>
  <si>
    <t>ВСЬОГО</t>
  </si>
  <si>
    <t>___________________________</t>
  </si>
  <si>
    <t>(підпис)</t>
  </si>
  <si>
    <t>ПОГОДЖЕНО:</t>
  </si>
  <si>
    <t>Відділ освіти виконкому Жовтоводської міської ради</t>
  </si>
  <si>
    <t xml:space="preserve">5. Підстави для виконання бюджетної програми </t>
  </si>
  <si>
    <t>надання дошкільної освіти дошкільними навчальними закладами</t>
  </si>
  <si>
    <t xml:space="preserve">6. Мета бюджетної програми </t>
  </si>
  <si>
    <t>Дошкільна освіта</t>
  </si>
  <si>
    <t>Фінансове управління міської ради</t>
  </si>
  <si>
    <t>Л.В. Левіна</t>
  </si>
  <si>
    <t>А.В. Шмігель</t>
  </si>
  <si>
    <t>Начальник відділу освіти</t>
  </si>
  <si>
    <t>Закон України "Про освіту", закон України "Про дошкільну освіту", рішення сесії міської ради від 26.12.12 № 935-30/VI, Програма розвитку комунальних закладів освіти м. Жовті Води на 2013-2017рр.</t>
  </si>
  <si>
    <t xml:space="preserve">( у редакції наказу Міністерства фінансів України від  </t>
  </si>
  <si>
    <t>26 листопада 2012 року № 1221)</t>
  </si>
  <si>
    <t>КПКВК</t>
  </si>
  <si>
    <t>Назва підпрограми</t>
  </si>
  <si>
    <t>Підпрограма 1</t>
  </si>
  <si>
    <t>Надходження із  бюджету</t>
  </si>
  <si>
    <t>Інвестиційний проект 2</t>
  </si>
  <si>
    <t xml:space="preserve">(найменування головного розпорядника коштів місцевого бюджету) </t>
  </si>
  <si>
    <r>
      <t xml:space="preserve">1.                    </t>
    </r>
    <r>
      <rPr>
        <b/>
        <u val="single"/>
        <sz val="10"/>
        <rFont val="Arial Cyr"/>
        <family val="0"/>
      </rPr>
      <t xml:space="preserve">  (1)(0)</t>
    </r>
  </si>
  <si>
    <r>
      <t xml:space="preserve">2.                   </t>
    </r>
    <r>
      <rPr>
        <b/>
        <u val="single"/>
        <sz val="10"/>
        <rFont val="Arial Cyr"/>
        <family val="0"/>
      </rPr>
      <t>(1)(0)(1)</t>
    </r>
  </si>
  <si>
    <t xml:space="preserve">Наказ Міністерства фінансів України 26 </t>
  </si>
  <si>
    <t>серпня 2014 року № 836</t>
  </si>
  <si>
    <t xml:space="preserve">бюджетної програми місцевого бюджету на 2017 рік  </t>
  </si>
  <si>
    <t>КФКВК</t>
  </si>
  <si>
    <t>7. Підпрограми, спрямовані на досягнення мети, визначеної паспортом бюджетної програми</t>
  </si>
  <si>
    <t>8. Обсяги фінансування бюджетної програми у розрізі підпрограм та завдань</t>
  </si>
  <si>
    <t xml:space="preserve">Підпрограма/ завдання бюджетної програми </t>
  </si>
  <si>
    <t xml:space="preserve">фонд </t>
  </si>
  <si>
    <t>Загальний
фонд</t>
  </si>
  <si>
    <t>Спеціальний
фонд</t>
  </si>
  <si>
    <t>Разом (тис.грн.)</t>
  </si>
  <si>
    <t>Підпрограма</t>
  </si>
  <si>
    <t>Завдання</t>
  </si>
  <si>
    <t>Усього</t>
  </si>
  <si>
    <t>9. Перелік регіональних цільових програм, які виконуються у складі бюджетної програми</t>
  </si>
  <si>
    <t>Регіональна цільова програма1</t>
  </si>
  <si>
    <t>Підпрограма 2</t>
  </si>
  <si>
    <t>10. Результативні показники бюджетної програми у розрізі підпрограм і завдань</t>
  </si>
  <si>
    <t>Назва показника</t>
  </si>
  <si>
    <t xml:space="preserve">Одиниця виміру </t>
  </si>
  <si>
    <t>Значення показника</t>
  </si>
  <si>
    <t xml:space="preserve">Завдання </t>
  </si>
  <si>
    <t>затрат</t>
  </si>
  <si>
    <t>продукту</t>
  </si>
  <si>
    <t>ефективності</t>
  </si>
  <si>
    <t>якості</t>
  </si>
  <si>
    <t>х</t>
  </si>
  <si>
    <t>11. Джерела фінансування інвестиційних проектів у розрізі підпрограм</t>
  </si>
  <si>
    <t xml:space="preserve">Касові видатки станом на
01 січня звітного періоду
</t>
  </si>
  <si>
    <t>План видатків звітного періоду</t>
  </si>
  <si>
    <t>Прогноз видатків до кінця реалізації інвестиційного
проекту</t>
  </si>
  <si>
    <t xml:space="preserve">Пояснення, що характеризують джерела фінансування
</t>
  </si>
  <si>
    <t>Інвестиційний проект  1</t>
  </si>
  <si>
    <t>Начальник фінансового управління</t>
  </si>
  <si>
    <t>( ініціали та прізвище)</t>
  </si>
  <si>
    <t>Програма комунального розвитку закладів освіти на 2013-2017 рр.</t>
  </si>
  <si>
    <t>кіл-сть груп</t>
  </si>
  <si>
    <t>кіл-сть дошкільних навчальних закладів</t>
  </si>
  <si>
    <t>середньорічне число посадових окладів педагогічного персоналу</t>
  </si>
  <si>
    <t>середньорічне число штатних одиниць спеціалістів</t>
  </si>
  <si>
    <t>всього-середньорічне число ставок</t>
  </si>
  <si>
    <t>кількість дітей, що відвідують дошкільні заклади</t>
  </si>
  <si>
    <t>витрати на перебування 1 дитини в дошкільному закладі</t>
  </si>
  <si>
    <t>діто-дні відвідування</t>
  </si>
  <si>
    <t>кіл-ть днів відвідування</t>
  </si>
  <si>
    <t>відсоток охоплення дітей дошк. освітою</t>
  </si>
  <si>
    <t>%</t>
  </si>
  <si>
    <t>од.</t>
  </si>
  <si>
    <t>тис.грн</t>
  </si>
  <si>
    <t>дн</t>
  </si>
  <si>
    <t>од</t>
  </si>
  <si>
    <t>зведення планів по мережі</t>
  </si>
  <si>
    <r>
      <t xml:space="preserve">3.            </t>
    </r>
    <r>
      <rPr>
        <b/>
        <u val="single"/>
        <sz val="10"/>
        <rFont val="Arial Cyr"/>
        <family val="0"/>
      </rPr>
      <t>(1)(0)(1)(1)(0)(1)(0)</t>
    </r>
  </si>
  <si>
    <t>середньорічне число посадових окладів адмінперсоналу</t>
  </si>
  <si>
    <t>середньорічне число штатних одиниць робітників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</si>
  <si>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колегіумами)</t>
  </si>
  <si>
    <r>
      <t xml:space="preserve">3.            </t>
    </r>
    <r>
      <rPr>
        <b/>
        <u val="single"/>
        <sz val="10"/>
        <rFont val="Arial Cyr"/>
        <family val="0"/>
      </rPr>
      <t>(1)(0)(1)(1)(0)(2)(0)</t>
    </r>
  </si>
  <si>
    <t>Закон України "Про освіту", закон України "Про середню освіту", рішення сесії міської ради від 28.01.15 № 2007-58/VI, Програма розвитку комунальних закладів освіти м. Жовті Води на 2013-2017рр.</t>
  </si>
  <si>
    <t>кіл-сть закладів</t>
  </si>
  <si>
    <t>кіл-сть класів</t>
  </si>
  <si>
    <t>кількість дітей, що відвідують загальноосвітні заклади</t>
  </si>
  <si>
    <t>кіл-ть осіб з числа дітей-сиріт та дітей позбавлених батьківського піклування, яким буде виплачуватися одноразова грошова допомога при працевлаштуванні</t>
  </si>
  <si>
    <t>витрати на перебування 1 дитини на рік</t>
  </si>
  <si>
    <t>чол.</t>
  </si>
  <si>
    <t>Назва регіональної цільової програми та підпрограми</t>
  </si>
  <si>
    <t xml:space="preserve">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</si>
  <si>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r>
      <t xml:space="preserve">3.            </t>
    </r>
    <r>
      <rPr>
        <b/>
        <u val="single"/>
        <sz val="10"/>
        <rFont val="Arial Cyr"/>
        <family val="0"/>
      </rPr>
      <t>(1)(0)(1)(1)(0)(7)(0)</t>
    </r>
  </si>
  <si>
    <t xml:space="preserve"> забезпечення надання загальної середньої освіти дітям, які потребують корекції фізичного та розумового розвитку</t>
  </si>
  <si>
    <t xml:space="preserve"> забезпечення надання послуг з загальної середньої освіти в денних загальноосвітніх закладах</t>
  </si>
  <si>
    <t>чисельність учнів</t>
  </si>
  <si>
    <t>тис.дн</t>
  </si>
  <si>
    <t xml:space="preserve"> Надання позашкільної освіти позашкільними закладами освіти, заходи із позашкільної роботи з дітьми</t>
  </si>
  <si>
    <r>
      <t xml:space="preserve">3.            </t>
    </r>
    <r>
      <rPr>
        <b/>
        <u val="single"/>
        <sz val="10"/>
        <rFont val="Arial Cyr"/>
        <family val="0"/>
      </rPr>
      <t>(1)(0)(1)(1)(0)(9)(0)</t>
    </r>
  </si>
  <si>
    <t xml:space="preserve"> залучення та забезпечення надання належних умов виховання дітей в умовах позашкільної освіти</t>
  </si>
  <si>
    <t>середньорічна кіл-ть дітей, які отримують позашкільну освіту</t>
  </si>
  <si>
    <t>витрати на 1 дитину, яка отримає позашкільну  освіту</t>
  </si>
  <si>
    <t>Закон України "Про освіту", закон України "Про позашкільну освіту", рішення сесії міської ради від 28.01.15 № 2007-58/VI, Програма розвитку комунальних закладів освіти м. Жовті Води на 2013-2017рр.</t>
  </si>
  <si>
    <t>Закон України "Про освіту", рішення сесії міської ради від 28.01.15 № 2007-58/VI, Програма розвитку комунальних закладів освіти м. Жовті Води на 2013-2017рр.</t>
  </si>
  <si>
    <t>забезпечення належної методичної роботи установами освіти</t>
  </si>
  <si>
    <t>Методичне забезпечення діяльності навчальних закладів та інші заходи в галузі освіти</t>
  </si>
  <si>
    <r>
      <t xml:space="preserve">3.            </t>
    </r>
    <r>
      <rPr>
        <b/>
        <u val="single"/>
        <sz val="10"/>
        <rFont val="Arial Cyr"/>
        <family val="0"/>
      </rPr>
      <t>(1)(0)(1)(1)(1)(7)(0)</t>
    </r>
  </si>
  <si>
    <t>Централізоване ведення бухгалтерського обслуговування</t>
  </si>
  <si>
    <r>
      <t xml:space="preserve">3.            </t>
    </r>
    <r>
      <rPr>
        <b/>
        <u val="single"/>
        <sz val="10"/>
        <rFont val="Arial Cyr"/>
        <family val="0"/>
      </rPr>
      <t>(1)(0)(1)(1)(1)(9)(0)</t>
    </r>
  </si>
  <si>
    <t>забезпечення фінансування закладів освіти, контроль за веденням бухгалтерського обліку та звітності</t>
  </si>
  <si>
    <t>кількість централізованих бухгалтерій</t>
  </si>
  <si>
    <t>кіл-ть складених звітів працівниками бухгалтерії</t>
  </si>
  <si>
    <t>Здійснення централізованого господарського обслуговування</t>
  </si>
  <si>
    <r>
      <t xml:space="preserve">3.            </t>
    </r>
    <r>
      <rPr>
        <b/>
        <u val="single"/>
        <sz val="10"/>
        <rFont val="Arial Cyr"/>
        <family val="0"/>
      </rPr>
      <t>(1)(0)(1)(1)(2)(0)(0)</t>
    </r>
  </si>
  <si>
    <t>забезпечення ведення централізованого господарського обслуговування</t>
  </si>
  <si>
    <t>кількість груп централізованого господарського обслуговування</t>
  </si>
  <si>
    <t>Надання допомоги дітям-сиротам та дітям, позбавленим батьківського піклування, яким виповнюється 18 років</t>
  </si>
  <si>
    <r>
      <t xml:space="preserve">3.            </t>
    </r>
    <r>
      <rPr>
        <b/>
        <u val="single"/>
        <sz val="10"/>
        <rFont val="Arial Cyr"/>
        <family val="0"/>
      </rPr>
      <t>(1)(0)(1)(1)(2)(3)(0)</t>
    </r>
  </si>
  <si>
    <t>забезпечення надання допомоги дітям-сиротам та дітям, позбавленим батьківського піклування, яким виповнюється 18 років</t>
  </si>
  <si>
    <t>середньорічна кількість одержувачів допомоги</t>
  </si>
  <si>
    <t>середній розмір допомоги</t>
  </si>
  <si>
    <t>тис.грн.</t>
  </si>
  <si>
    <t xml:space="preserve">  Утримання та навчально-тренувальна роботи комунальних дитячо-юнацьких спортивних шкіл</t>
  </si>
  <si>
    <r>
      <t xml:space="preserve">3.            </t>
    </r>
    <r>
      <rPr>
        <b/>
        <u val="single"/>
        <sz val="10"/>
        <rFont val="Arial Cyr"/>
        <family val="0"/>
      </rPr>
      <t>(1)(0)(1)(5)(0)(3)(1)</t>
    </r>
  </si>
  <si>
    <t>Закон України "Про освіту", Закон України про фізичну культуру і спорт", рішення сесії міської ради від 28.01.15 № 2007-58/VI, Програма розвитку комунальних закладів освіти м. Жовті Води на 2013-2017рр.</t>
  </si>
  <si>
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розвитку,повноцінного оздоровлення, змістовного відпочинку і дозвілля дітей</t>
  </si>
  <si>
    <t>кіл-ть дитячо-юнацьких спортивних шкіл у розрізі їх видів(ДЮСШ)</t>
  </si>
  <si>
    <t xml:space="preserve">обсяг витрат на утримання ДЮСШ </t>
  </si>
  <si>
    <t>обсяг витрат на забезпечення участі учнів ДЮСШ у  спортивних змаганнях</t>
  </si>
  <si>
    <t>кіл-ть штатних працівників дитячо-юнацьких спортивних шкіл всього, ставок</t>
  </si>
  <si>
    <t>в т.ч. тренерів, ставок</t>
  </si>
  <si>
    <t>середньорічна кіл-ть учнів дитячо-юнацьких спортивних шкіл</t>
  </si>
  <si>
    <t>кіл-ть учнів дитячо-юнацьких спортивних шкіл, що взяли участь у регіональних спортивних змаганнях</t>
  </si>
  <si>
    <t xml:space="preserve">середні витрати на навчально-тренувальну роботу у ДЮСШ у розрахунку на 1 учня </t>
  </si>
  <si>
    <t>середні витрати на забезпечення участі одного учня ДЮСШ  у  спортивних змаганнях</t>
  </si>
  <si>
    <t>майстрів спорту України</t>
  </si>
  <si>
    <t>кандидатів у майстри спорту України</t>
  </si>
  <si>
    <t>кіл-ть учнів дитячо-юнацьких спортивних шкіл, які здобули призові місця в регіональних спортивних змаганнях, осіб</t>
  </si>
  <si>
    <t>-</t>
  </si>
  <si>
    <t xml:space="preserve"> Керівництво і управління у сфері освіти у місті Жовті Води</t>
  </si>
  <si>
    <r>
      <t xml:space="preserve">3.            </t>
    </r>
    <r>
      <rPr>
        <b/>
        <u val="single"/>
        <sz val="10"/>
        <rFont val="Arial Cyr"/>
        <family val="0"/>
      </rPr>
      <t>(1)(0)(1)(0)(1)(8)(0)</t>
    </r>
  </si>
  <si>
    <t>Закон України "Про місцеве самоврядування в Україні", рішення сесії міської ради від 28.01.15 № 2007-58/VI, Програма розвитку комунальних закладів освіти м. Жовті Води на 2013-2017рр.</t>
  </si>
  <si>
    <t xml:space="preserve">    реалізація державної політики в галузі освіти в навчально-виховних закладах освіти</t>
  </si>
  <si>
    <t>кіл-ть отриманих листів, звернень, заяв, скарг</t>
  </si>
  <si>
    <t>кіл-ть підготовлених нормативно-правових актів:</t>
  </si>
  <si>
    <t>розпорядження</t>
  </si>
  <si>
    <t>накази</t>
  </si>
  <si>
    <t>кількість проведених:</t>
  </si>
  <si>
    <t>колегій на рік</t>
  </si>
  <si>
    <t>семінарів на рік</t>
  </si>
  <si>
    <t>засідань</t>
  </si>
  <si>
    <t xml:space="preserve">витрати на утримання однієї штатної одиниці </t>
  </si>
  <si>
    <t>кіл-ть виконаних доручень, листів, звернень, заяв, скарг на 1 працівника</t>
  </si>
  <si>
    <t>кількість штатних одиниць</t>
  </si>
  <si>
    <t>відсоток прийнятих нормативно-правових актів у загальній кіл-ті підготовлених</t>
  </si>
  <si>
    <t>відсоток вчасно виконаних листів, звернень, заяв, скарг у їх загальній кількості</t>
  </si>
  <si>
    <t>Інші видатки на соціальний захист населення</t>
  </si>
  <si>
    <r>
      <t xml:space="preserve">3.            </t>
    </r>
    <r>
      <rPr>
        <b/>
        <u val="single"/>
        <sz val="10"/>
        <rFont val="Arial Cyr"/>
        <family val="0"/>
      </rPr>
      <t>(1)(0)(1)(3)(4)(0)(0)</t>
    </r>
  </si>
  <si>
    <t xml:space="preserve"> є відшкодування частини вартості харчування дітей дошкільного та шкільного віку , а також дітей  (учнів) пільгових категорій: діти-сироти,діти позбавлені батьківського піклування, діти із сімей , що отримують допомогу у відповідності до Указу Президента </t>
  </si>
  <si>
    <t>Закони України: " Про охорону дитинства", "Про дошкільну освіту","Про загальну середню освіту", "Про державну соціальну допомогу малозабезпеченим сім"ям",</t>
  </si>
  <si>
    <t>ПКМУ №226 від 05.04.94 р. "Про поліпшення виховання, навчання, соціального захисту та матеріального забезпечення дітей-сиріт і дітей, які залишилися без піклування батьків".</t>
  </si>
  <si>
    <t>ПКМУ №856 від 19.06.02р. "Про організацію харчування учнів окремих категорій учнів у загальноосвітніх навчальних закладах".</t>
  </si>
  <si>
    <t>ПКМУ № 851 від 04.06.03р. "Про організацію харчування окремих категорій учнів у загальноосвітніх навчальних закладах".</t>
  </si>
  <si>
    <t>Щорічні рішення ОДА, рішення виконкому щодо організації харчування дітей поточному році.</t>
  </si>
  <si>
    <t>ПКМУ №579 від 25.06.2012 р. "Про затвердження Програми радіаційного і соціального захисту населення м.Жовті Води на 2013-2022 роки"</t>
  </si>
  <si>
    <t>Програми:   Національна програма " Діти України", " Діти Дніпропетровщини", " Програма розвитку освіти Дніпропетровщини до 2012р.", обласна програма "Здоров"я через освіту"</t>
  </si>
  <si>
    <t>відшкодування частини вартості харчуваня дітям</t>
  </si>
  <si>
    <t>відшкодування частини вартості оздоровлення дітей дошкільного та шкільного віку</t>
  </si>
  <si>
    <t>кількість дітей охвачених харчуванням</t>
  </si>
  <si>
    <t>оздоровлено дітей:</t>
  </si>
  <si>
    <t xml:space="preserve">придбано путівок </t>
  </si>
  <si>
    <t>проведена вакцинація</t>
  </si>
  <si>
    <t>середньорічна вартість харчування 1 дитини у рік</t>
  </si>
  <si>
    <r>
      <t xml:space="preserve">3.            </t>
    </r>
    <r>
      <rPr>
        <b/>
        <u val="single"/>
        <sz val="10"/>
        <rFont val="Arial Cyr"/>
        <family val="0"/>
      </rPr>
      <t>(1)(0)(1)(9)(1)(4)(0)</t>
    </r>
  </si>
  <si>
    <t>Метою програми є підвищення проінформованості міської громади щодо екологічних проблем, залучання гуртківців та учнів шкіл міста до участі в міських, обласних, Всеукраїнських екологічних масових заходів.</t>
  </si>
  <si>
    <t>Закон України "Про середню освіту", "Про позашкільну освіту", Указу Президента України "Про додаткові заходи щодо державної підтримки обдарованої молоді", обласної програми "Розвиток концепції екологічної освіти позашкільних закладів"</t>
  </si>
  <si>
    <t>кількість учнів</t>
  </si>
  <si>
    <t>обсяг видатків</t>
  </si>
  <si>
    <t xml:space="preserve">кількість переможців змагань </t>
  </si>
  <si>
    <t>кількість одиниць обладнання, яке планується придбати</t>
  </si>
  <si>
    <t>середні витрати на придбання одиниці обладнання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</si>
  <si>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</si>
  <si>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r>
      <t xml:space="preserve">3.            </t>
    </r>
    <r>
      <rPr>
        <b/>
        <u val="single"/>
        <sz val="10"/>
        <rFont val="Arial Cyr"/>
        <family val="0"/>
      </rPr>
      <t>(1)(0)(1)(9)(1)(8)(0)</t>
    </r>
  </si>
  <si>
    <t>Положення "Про міську педагогічну премію ім. М.О. Рябикіної",  рішення сесії міської ради від 28.01.15 № 2007-58/VI, Програма розвитку комунальних закладів освіти м. Жовті Води на 2013-2017рр.</t>
  </si>
  <si>
    <t xml:space="preserve">підвищення престижу професії вчителя </t>
  </si>
  <si>
    <t>обсяг витрат на оздоровлення</t>
  </si>
  <si>
    <t>обсяг витрат на виплату премії ім.М.О.Рябикіної</t>
  </si>
  <si>
    <t>обсяг видатків на огородження обдарованих дітей</t>
  </si>
  <si>
    <t>кількість дітей, яких плануємо оздоровити</t>
  </si>
  <si>
    <t xml:space="preserve">кіл-ть обдарованих дітей </t>
  </si>
  <si>
    <t xml:space="preserve"> пед.працівників- одержувачів премії</t>
  </si>
  <si>
    <t>середні витрати на оздоровлення 1 дитини</t>
  </si>
  <si>
    <t>середні витрати на нагородження 1 дитини</t>
  </si>
  <si>
    <t>розмір премії 1 пед.працівнику</t>
  </si>
  <si>
    <t>Інша діяльність у сфері охорони навколишнього природного середовища</t>
  </si>
  <si>
    <t>і наказ</t>
  </si>
  <si>
    <t xml:space="preserve">23.01.2017р. № 27 </t>
  </si>
  <si>
    <t>23.01.2017р. № 5</t>
  </si>
  <si>
    <t xml:space="preserve">                     №         </t>
  </si>
  <si>
    <t xml:space="preserve"> 20.04.2017р.  №  151   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</si>
</sst>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0000"/>
  </numFmts>
  <fonts count="1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i/>
      <sz val="10"/>
      <name val="Arial Cyr"/>
      <family val="0"/>
    </font>
    <font>
      <b/>
      <u val="single"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72" fontId="0" fillId="0" borderId="1" xfId="0" applyNumberFormat="1" applyFill="1" applyBorder="1" applyAlignment="1">
      <alignment/>
    </xf>
    <xf numFmtId="172" fontId="0" fillId="0" borderId="1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" xfId="0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172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72" fontId="0" fillId="0" borderId="1" xfId="0" applyNumberFormat="1" applyFill="1" applyBorder="1" applyAlignment="1">
      <alignment horizontal="center"/>
    </xf>
    <xf numFmtId="172" fontId="0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7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6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st2\Work%20(D)\&#1064;&#1090;&#1072;&#1090;&#1099;\&#1096;&#1090;&#1072;&#1090;&#1080;%20&#1085;&#1072;%202016&#1088;\01.12.2016\&#1047;&#1074;&#1077;&#1076;&#1077;&#1085;&#1072;%20&#1087;&#1086;%20&#1096;&#1090;&#1072;&#1090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01.12.2016(ссилки) "/>
      <sheetName val="Зведена 01.10.2016"/>
      <sheetName val="Зведена 01.12.2016"/>
      <sheetName val="ПЕРЕВІРКА"/>
      <sheetName val="ПЕРЕВІРКА (2)"/>
    </sheetNames>
    <sheetDataSet>
      <sheetData sheetId="2">
        <row r="44">
          <cell r="BN44">
            <v>24.75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117"/>
  <sheetViews>
    <sheetView tabSelected="1" view="pageBreakPreview" zoomScaleSheetLayoutView="100" workbookViewId="0" topLeftCell="A1">
      <selection activeCell="K13" sqref="K13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67" t="s">
        <v>36</v>
      </c>
      <c r="L4" s="67"/>
      <c r="M4" s="67"/>
      <c r="N4" s="67"/>
      <c r="O4" s="67"/>
      <c r="P4" s="67"/>
    </row>
    <row r="5" spans="11:16" ht="12.75" hidden="1">
      <c r="K5" s="5" t="s">
        <v>37</v>
      </c>
      <c r="L5" s="5"/>
      <c r="M5" s="5"/>
      <c r="N5" s="5"/>
      <c r="O5" s="5"/>
      <c r="P5" s="5"/>
    </row>
    <row r="6" ht="12.75"/>
    <row r="7" ht="12.75">
      <c r="K7" s="5" t="s">
        <v>0</v>
      </c>
    </row>
    <row r="8" ht="12.75">
      <c r="K8" s="5"/>
    </row>
    <row r="9" ht="12.75">
      <c r="K9" s="5" t="s">
        <v>1</v>
      </c>
    </row>
    <row r="10" ht="12.75"/>
    <row r="11" spans="11:15" ht="12.75">
      <c r="K11" s="70" t="s">
        <v>26</v>
      </c>
      <c r="L11" s="70"/>
      <c r="M11" s="70"/>
      <c r="N11" s="70"/>
      <c r="O11" s="70"/>
    </row>
    <row r="12" spans="11:15" ht="13.5" customHeight="1">
      <c r="K12" s="72" t="s">
        <v>43</v>
      </c>
      <c r="L12" s="72"/>
      <c r="M12" s="72"/>
      <c r="N12" s="72"/>
      <c r="O12" s="72"/>
    </row>
    <row r="13" spans="11:15" ht="13.5" customHeight="1">
      <c r="K13" s="44" t="s">
        <v>219</v>
      </c>
      <c r="L13" s="28"/>
      <c r="M13" s="28"/>
      <c r="N13" s="28"/>
      <c r="O13" s="28"/>
    </row>
    <row r="14" spans="11:15" ht="13.5" customHeight="1">
      <c r="K14" s="28"/>
      <c r="L14" s="28"/>
      <c r="M14" s="28"/>
      <c r="N14" s="28"/>
      <c r="O14" s="28"/>
    </row>
    <row r="15" ht="12.75">
      <c r="K15" s="3" t="s">
        <v>215</v>
      </c>
    </row>
    <row r="16" ht="12.75"/>
    <row r="17" spans="11:14" ht="12.75">
      <c r="K17" s="70" t="s">
        <v>31</v>
      </c>
      <c r="L17" s="70"/>
      <c r="M17" s="70"/>
      <c r="N17" s="70"/>
    </row>
    <row r="18" spans="11:14" ht="12" customHeight="1">
      <c r="K18" s="71" t="s">
        <v>2</v>
      </c>
      <c r="L18" s="71"/>
      <c r="M18" s="71"/>
      <c r="N18" s="71"/>
    </row>
    <row r="19" ht="12.75"/>
    <row r="20" spans="10:12" ht="12.75">
      <c r="J20" s="5"/>
      <c r="K20" s="44" t="s">
        <v>218</v>
      </c>
      <c r="L20" s="52"/>
    </row>
    <row r="21" ht="12.75"/>
    <row r="22" spans="6:8" ht="12.75">
      <c r="F22" s="73" t="s">
        <v>3</v>
      </c>
      <c r="G22" s="73"/>
      <c r="H22" s="73"/>
    </row>
    <row r="23" spans="3:12" ht="12.75">
      <c r="C23" s="73" t="s">
        <v>48</v>
      </c>
      <c r="D23" s="73"/>
      <c r="E23" s="73"/>
      <c r="F23" s="73"/>
      <c r="G23" s="73"/>
      <c r="H23" s="73"/>
      <c r="I23" s="73"/>
      <c r="J23" s="73"/>
      <c r="K23" s="73"/>
      <c r="L23" s="73"/>
    </row>
    <row r="24" ht="12.75"/>
    <row r="25" spans="1:11" ht="12.75">
      <c r="A25" s="69" t="s">
        <v>44</v>
      </c>
      <c r="B25" s="69"/>
      <c r="E25" s="68" t="s">
        <v>26</v>
      </c>
      <c r="F25" s="68"/>
      <c r="G25" s="68"/>
      <c r="H25" s="68"/>
      <c r="I25" s="68"/>
      <c r="J25" s="68"/>
      <c r="K25" s="68"/>
    </row>
    <row r="26" spans="1:10" ht="11.25" customHeight="1">
      <c r="A26" s="60" t="s">
        <v>4</v>
      </c>
      <c r="B26" s="60"/>
      <c r="F26" s="60" t="s">
        <v>5</v>
      </c>
      <c r="G26" s="60"/>
      <c r="H26" s="60"/>
      <c r="I26" s="60"/>
      <c r="J26" s="60"/>
    </row>
    <row r="27" ht="12.75"/>
    <row r="28" spans="1:11" ht="12.75">
      <c r="A28" s="69" t="s">
        <v>45</v>
      </c>
      <c r="B28" s="69"/>
      <c r="E28" s="68" t="s">
        <v>26</v>
      </c>
      <c r="F28" s="68"/>
      <c r="G28" s="68"/>
      <c r="H28" s="68"/>
      <c r="I28" s="68"/>
      <c r="J28" s="68"/>
      <c r="K28" s="68"/>
    </row>
    <row r="29" spans="1:10" ht="10.5" customHeight="1">
      <c r="A29" s="60" t="s">
        <v>4</v>
      </c>
      <c r="B29" s="60"/>
      <c r="F29" s="60" t="s">
        <v>6</v>
      </c>
      <c r="G29" s="60"/>
      <c r="H29" s="60"/>
      <c r="I29" s="60"/>
      <c r="J29" s="60"/>
    </row>
    <row r="30" ht="12.75"/>
    <row r="31" spans="1:12" ht="12.75">
      <c r="A31" s="69" t="s">
        <v>98</v>
      </c>
      <c r="B31" s="69"/>
      <c r="C31" s="69"/>
      <c r="D31" s="76"/>
      <c r="E31" s="77"/>
      <c r="F31" s="75" t="s">
        <v>30</v>
      </c>
      <c r="G31" s="75"/>
      <c r="H31" s="75"/>
      <c r="I31" s="75"/>
      <c r="J31" s="75"/>
      <c r="K31" s="75"/>
      <c r="L31" s="6"/>
    </row>
    <row r="32" spans="1:11" ht="11.25" customHeight="1">
      <c r="A32" s="60" t="s">
        <v>4</v>
      </c>
      <c r="B32" s="60"/>
      <c r="D32" s="60" t="s">
        <v>8</v>
      </c>
      <c r="E32" s="60"/>
      <c r="F32" s="7"/>
      <c r="G32" s="60" t="s">
        <v>7</v>
      </c>
      <c r="H32" s="60"/>
      <c r="I32" s="60"/>
      <c r="J32" s="60"/>
      <c r="K32" s="7"/>
    </row>
    <row r="33" ht="12.75"/>
    <row r="34" spans="1:7" ht="12.75">
      <c r="A34" s="4" t="s">
        <v>9</v>
      </c>
      <c r="B34" s="4"/>
      <c r="C34" s="4"/>
      <c r="D34" s="4"/>
      <c r="E34" s="74">
        <f>G55</f>
        <v>41590.629</v>
      </c>
      <c r="F34" s="75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4">
        <f>E55</f>
        <v>37992.525</v>
      </c>
      <c r="F35" s="75"/>
      <c r="G35" s="3" t="s">
        <v>10</v>
      </c>
    </row>
    <row r="36" spans="1:7" ht="12.75">
      <c r="A36" s="4" t="s">
        <v>11</v>
      </c>
      <c r="B36" s="4"/>
      <c r="C36" s="4"/>
      <c r="D36" s="4"/>
      <c r="E36" s="74">
        <f>F55</f>
        <v>3598.104</v>
      </c>
      <c r="F36" s="75"/>
      <c r="G36" s="3" t="s">
        <v>10</v>
      </c>
    </row>
    <row r="37" ht="12.75"/>
    <row r="38" spans="1:15" ht="30" customHeight="1">
      <c r="A38" s="95" t="s">
        <v>27</v>
      </c>
      <c r="B38" s="95"/>
      <c r="C38" s="95"/>
      <c r="D38" s="53" t="s">
        <v>35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ht="12.75"/>
    <row r="40" spans="1:15" ht="12.75" customHeight="1">
      <c r="A40" s="4" t="s">
        <v>29</v>
      </c>
      <c r="D40" s="78" t="s">
        <v>28</v>
      </c>
      <c r="E40" s="78"/>
      <c r="F40" s="78"/>
      <c r="G40" s="78"/>
      <c r="H40" s="78"/>
      <c r="I40" s="78"/>
      <c r="J40" s="78"/>
      <c r="K40" s="78"/>
      <c r="L40" s="78"/>
      <c r="M40" s="78"/>
      <c r="N40" s="1"/>
      <c r="O40" s="1"/>
    </row>
    <row r="41" ht="12.75"/>
    <row r="42" ht="12.75">
      <c r="A42" s="4" t="s">
        <v>50</v>
      </c>
    </row>
    <row r="43" ht="12.75"/>
    <row r="44" spans="1:11" ht="12.75">
      <c r="A44" s="13" t="s">
        <v>13</v>
      </c>
      <c r="B44" s="2" t="s">
        <v>38</v>
      </c>
      <c r="C44" s="2" t="s">
        <v>49</v>
      </c>
      <c r="D44" s="50" t="s">
        <v>39</v>
      </c>
      <c r="E44" s="51"/>
      <c r="F44" s="51"/>
      <c r="G44" s="51"/>
      <c r="H44" s="51"/>
      <c r="I44" s="51"/>
      <c r="J44" s="51"/>
      <c r="K44" s="61"/>
    </row>
    <row r="45" spans="1:11" ht="12.75">
      <c r="A45" s="41"/>
      <c r="B45" s="8"/>
      <c r="C45" s="8"/>
      <c r="D45" s="50"/>
      <c r="E45" s="51"/>
      <c r="F45" s="51"/>
      <c r="G45" s="51"/>
      <c r="H45" s="51"/>
      <c r="I45" s="51"/>
      <c r="J45" s="51"/>
      <c r="K45" s="61"/>
    </row>
    <row r="46" ht="12.75"/>
    <row r="47" ht="12.75">
      <c r="A47" s="4" t="s">
        <v>51</v>
      </c>
    </row>
    <row r="48" ht="12.75"/>
    <row r="49" spans="1:14" ht="12.75">
      <c r="A49" s="58" t="s">
        <v>13</v>
      </c>
      <c r="B49" s="58" t="s">
        <v>38</v>
      </c>
      <c r="C49" s="58" t="s">
        <v>49</v>
      </c>
      <c r="D49" s="58" t="s">
        <v>52</v>
      </c>
      <c r="E49" s="58" t="s">
        <v>54</v>
      </c>
      <c r="F49" s="58" t="s">
        <v>55</v>
      </c>
      <c r="G49" s="58" t="s">
        <v>56</v>
      </c>
      <c r="H49" s="29"/>
      <c r="I49" s="79"/>
      <c r="J49" s="79"/>
      <c r="K49" s="79"/>
      <c r="L49" s="79"/>
      <c r="M49" s="79"/>
      <c r="N49" s="79"/>
    </row>
    <row r="50" spans="1:14" ht="35.25" customHeight="1">
      <c r="A50" s="58"/>
      <c r="B50" s="58"/>
      <c r="C50" s="58" t="s">
        <v>14</v>
      </c>
      <c r="D50" s="58" t="s">
        <v>15</v>
      </c>
      <c r="E50" s="58" t="s">
        <v>53</v>
      </c>
      <c r="F50" s="58" t="s">
        <v>14</v>
      </c>
      <c r="G50" s="58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4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1011010</v>
      </c>
      <c r="C55" s="2"/>
      <c r="D55" s="12" t="s">
        <v>59</v>
      </c>
      <c r="E55" s="40">
        <f>(37974525+18000)/1000</f>
        <v>37992.525</v>
      </c>
      <c r="F55" s="43">
        <f>(3589604+8500)/1000</f>
        <v>3598.104</v>
      </c>
      <c r="G55" s="40">
        <f>E55+F55</f>
        <v>41590.629</v>
      </c>
      <c r="H55" s="15"/>
      <c r="I55" s="20"/>
      <c r="J55" s="23"/>
      <c r="K55" s="20"/>
      <c r="L55" s="23"/>
      <c r="M55" s="20"/>
      <c r="N55" s="23"/>
    </row>
    <row r="56" spans="1:14" ht="17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7" ht="12.75"/>
    <row r="58" ht="12.75">
      <c r="A58" s="4" t="s">
        <v>60</v>
      </c>
    </row>
    <row r="59" ht="12.75">
      <c r="H59" s="3" t="s">
        <v>17</v>
      </c>
    </row>
    <row r="60" spans="1:14" ht="17.25" customHeight="1">
      <c r="A60" s="58" t="s">
        <v>110</v>
      </c>
      <c r="B60" s="58"/>
      <c r="C60" s="58" t="s">
        <v>38</v>
      </c>
      <c r="D60" s="58" t="s">
        <v>54</v>
      </c>
      <c r="E60" s="58" t="s">
        <v>55</v>
      </c>
      <c r="F60" s="58" t="s">
        <v>56</v>
      </c>
      <c r="G60" s="31"/>
      <c r="H60" s="31"/>
      <c r="I60" s="79"/>
      <c r="J60" s="79"/>
      <c r="K60" s="79"/>
      <c r="L60" s="79"/>
      <c r="M60" s="79"/>
      <c r="N60" s="79"/>
    </row>
    <row r="61" spans="1:14" ht="24" customHeight="1">
      <c r="A61" s="58"/>
      <c r="B61" s="58"/>
      <c r="C61" s="58"/>
      <c r="D61" s="58" t="s">
        <v>53</v>
      </c>
      <c r="E61" s="58" t="s">
        <v>14</v>
      </c>
      <c r="F61" s="58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50">
        <v>1</v>
      </c>
      <c r="B62" s="61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84" t="s">
        <v>61</v>
      </c>
      <c r="B63" s="85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86" t="s">
        <v>40</v>
      </c>
      <c r="B64" s="87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8.75" customHeight="1">
      <c r="A65" s="86" t="s">
        <v>62</v>
      </c>
      <c r="B65" s="87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84" t="s">
        <v>81</v>
      </c>
      <c r="B66" s="85"/>
      <c r="C66" s="2">
        <v>1011010</v>
      </c>
      <c r="D66" s="40">
        <f>E55</f>
        <v>37992.525</v>
      </c>
      <c r="E66" s="40">
        <f>F55</f>
        <v>3598.104</v>
      </c>
      <c r="F66" s="40">
        <f>G55</f>
        <v>41590.629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86" t="s">
        <v>59</v>
      </c>
      <c r="B67" s="87"/>
      <c r="C67" s="8"/>
      <c r="D67" s="40">
        <f>D66</f>
        <v>37992.525</v>
      </c>
      <c r="E67" s="40">
        <f>E66</f>
        <v>3598.104</v>
      </c>
      <c r="F67" s="40">
        <f>F66</f>
        <v>41590.629</v>
      </c>
      <c r="G67" s="27"/>
      <c r="H67" s="27"/>
      <c r="I67" s="27"/>
      <c r="J67" s="27"/>
      <c r="K67" s="27"/>
      <c r="L67" s="27"/>
      <c r="M67" s="27"/>
      <c r="N67" s="27"/>
    </row>
    <row r="68" ht="12.75"/>
    <row r="69" spans="1:14" ht="25.5" customHeight="1">
      <c r="A69" s="78" t="s">
        <v>63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58" t="s">
        <v>13</v>
      </c>
      <c r="B71" s="83" t="s">
        <v>38</v>
      </c>
      <c r="C71" s="83" t="s">
        <v>64</v>
      </c>
      <c r="D71" s="83"/>
      <c r="E71" s="83" t="s">
        <v>65</v>
      </c>
      <c r="F71" s="88" t="s">
        <v>18</v>
      </c>
      <c r="G71" s="89"/>
      <c r="H71" s="90"/>
      <c r="I71" s="88" t="s">
        <v>66</v>
      </c>
      <c r="J71" s="89"/>
      <c r="K71" s="90"/>
      <c r="L71" s="80"/>
      <c r="M71" s="80"/>
      <c r="N71" s="80"/>
      <c r="O71" s="80"/>
      <c r="P71" s="80"/>
      <c r="Q71" s="80"/>
    </row>
    <row r="72" spans="1:17" ht="12.75">
      <c r="A72" s="58"/>
      <c r="B72" s="83"/>
      <c r="C72" s="83"/>
      <c r="D72" s="83"/>
      <c r="E72" s="83"/>
      <c r="F72" s="91"/>
      <c r="G72" s="92"/>
      <c r="H72" s="93"/>
      <c r="I72" s="91"/>
      <c r="J72" s="92"/>
      <c r="K72" s="93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83">
        <v>3</v>
      </c>
      <c r="D73" s="83"/>
      <c r="E73" s="12">
        <v>4</v>
      </c>
      <c r="F73" s="55">
        <v>5</v>
      </c>
      <c r="G73" s="55"/>
      <c r="H73" s="55"/>
      <c r="I73" s="57">
        <v>6</v>
      </c>
      <c r="J73" s="57"/>
      <c r="K73" s="57"/>
      <c r="L73" s="15"/>
      <c r="M73" s="15"/>
      <c r="N73" s="16"/>
      <c r="O73" s="16"/>
      <c r="P73" s="16"/>
      <c r="Q73" s="16"/>
    </row>
    <row r="74" spans="1:17" ht="24.75" customHeight="1">
      <c r="A74" s="11"/>
      <c r="B74" s="11">
        <v>1011010</v>
      </c>
      <c r="C74" s="45" t="s">
        <v>57</v>
      </c>
      <c r="D74" s="45"/>
      <c r="E74" s="12"/>
      <c r="F74" s="55" t="s">
        <v>97</v>
      </c>
      <c r="G74" s="55"/>
      <c r="H74" s="55"/>
      <c r="I74" s="57"/>
      <c r="J74" s="57"/>
      <c r="K74" s="57"/>
      <c r="L74" s="17"/>
      <c r="M74" s="17"/>
      <c r="N74" s="17"/>
      <c r="O74" s="17"/>
      <c r="P74" s="17"/>
      <c r="Q74" s="17"/>
    </row>
    <row r="75" spans="1:17" ht="18" customHeight="1">
      <c r="A75" s="11"/>
      <c r="B75" s="11"/>
      <c r="C75" s="45" t="s">
        <v>67</v>
      </c>
      <c r="D75" s="45"/>
      <c r="E75" s="12"/>
      <c r="F75" s="55"/>
      <c r="G75" s="55"/>
      <c r="H75" s="55"/>
      <c r="I75" s="57"/>
      <c r="J75" s="57"/>
      <c r="K75" s="57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46" t="s">
        <v>68</v>
      </c>
      <c r="D76" s="46"/>
      <c r="E76" s="12"/>
      <c r="F76" s="55"/>
      <c r="G76" s="55"/>
      <c r="H76" s="55"/>
      <c r="I76" s="57"/>
      <c r="J76" s="57"/>
      <c r="K76" s="57"/>
      <c r="L76" s="14"/>
      <c r="M76" s="19"/>
      <c r="N76" s="19"/>
      <c r="O76" s="14"/>
      <c r="P76" s="19"/>
      <c r="Q76" s="19"/>
    </row>
    <row r="77" spans="1:17" ht="15" customHeight="1">
      <c r="A77" s="11"/>
      <c r="B77" s="11"/>
      <c r="C77" s="45" t="s">
        <v>83</v>
      </c>
      <c r="D77" s="45"/>
      <c r="E77" s="38" t="s">
        <v>93</v>
      </c>
      <c r="F77" s="55"/>
      <c r="G77" s="55"/>
      <c r="H77" s="55"/>
      <c r="I77" s="57">
        <v>12</v>
      </c>
      <c r="J77" s="57"/>
      <c r="K77" s="57"/>
      <c r="L77" s="14"/>
      <c r="M77" s="19"/>
      <c r="N77" s="19"/>
      <c r="O77" s="14"/>
      <c r="P77" s="19"/>
      <c r="Q77" s="19"/>
    </row>
    <row r="78" spans="1:17" ht="15" customHeight="1">
      <c r="A78" s="11"/>
      <c r="B78" s="11"/>
      <c r="C78" s="45" t="s">
        <v>82</v>
      </c>
      <c r="D78" s="45"/>
      <c r="E78" s="38" t="s">
        <v>96</v>
      </c>
      <c r="F78" s="55"/>
      <c r="G78" s="55"/>
      <c r="H78" s="55"/>
      <c r="I78" s="57">
        <v>94</v>
      </c>
      <c r="J78" s="57"/>
      <c r="K78" s="57"/>
      <c r="L78" s="14"/>
      <c r="M78" s="19"/>
      <c r="N78" s="19"/>
      <c r="O78" s="14"/>
      <c r="P78" s="19"/>
      <c r="Q78" s="19"/>
    </row>
    <row r="79" spans="1:17" ht="25.5" customHeight="1">
      <c r="A79" s="11"/>
      <c r="B79" s="11"/>
      <c r="C79" s="45" t="s">
        <v>84</v>
      </c>
      <c r="D79" s="45"/>
      <c r="E79" s="38" t="s">
        <v>96</v>
      </c>
      <c r="F79" s="55"/>
      <c r="G79" s="55"/>
      <c r="H79" s="55"/>
      <c r="I79" s="66">
        <v>189.75</v>
      </c>
      <c r="J79" s="57"/>
      <c r="K79" s="57"/>
      <c r="L79" s="14"/>
      <c r="M79" s="19"/>
      <c r="N79" s="19"/>
      <c r="O79" s="14"/>
      <c r="P79" s="19"/>
      <c r="Q79" s="19"/>
    </row>
    <row r="80" spans="1:17" ht="25.5" customHeight="1">
      <c r="A80" s="11"/>
      <c r="B80" s="11"/>
      <c r="C80" s="45" t="s">
        <v>99</v>
      </c>
      <c r="D80" s="45"/>
      <c r="E80" s="38" t="s">
        <v>96</v>
      </c>
      <c r="F80" s="55"/>
      <c r="G80" s="55"/>
      <c r="H80" s="55"/>
      <c r="I80" s="66">
        <v>56.5</v>
      </c>
      <c r="J80" s="57"/>
      <c r="K80" s="57"/>
      <c r="L80" s="14"/>
      <c r="M80" s="19"/>
      <c r="N80" s="19"/>
      <c r="O80" s="14"/>
      <c r="P80" s="19"/>
      <c r="Q80" s="19"/>
    </row>
    <row r="81" spans="1:17" ht="25.5" customHeight="1">
      <c r="A81" s="11"/>
      <c r="B81" s="11"/>
      <c r="C81" s="45" t="s">
        <v>85</v>
      </c>
      <c r="D81" s="45"/>
      <c r="E81" s="38" t="s">
        <v>96</v>
      </c>
      <c r="F81" s="55"/>
      <c r="G81" s="55"/>
      <c r="H81" s="55"/>
      <c r="I81" s="66">
        <v>31</v>
      </c>
      <c r="J81" s="57"/>
      <c r="K81" s="57"/>
      <c r="L81" s="14"/>
      <c r="M81" s="19"/>
      <c r="N81" s="19"/>
      <c r="O81" s="14"/>
      <c r="P81" s="19"/>
      <c r="Q81" s="19"/>
    </row>
    <row r="82" spans="1:17" ht="25.5" customHeight="1">
      <c r="A82" s="11"/>
      <c r="B82" s="11"/>
      <c r="C82" s="45" t="s">
        <v>100</v>
      </c>
      <c r="D82" s="45"/>
      <c r="E82" s="38" t="s">
        <v>96</v>
      </c>
      <c r="F82" s="55"/>
      <c r="G82" s="55"/>
      <c r="H82" s="55"/>
      <c r="I82" s="66">
        <v>230</v>
      </c>
      <c r="J82" s="57"/>
      <c r="K82" s="57"/>
      <c r="L82" s="14"/>
      <c r="M82" s="19"/>
      <c r="N82" s="19"/>
      <c r="O82" s="14"/>
      <c r="P82" s="19"/>
      <c r="Q82" s="19"/>
    </row>
    <row r="83" spans="1:17" ht="15" customHeight="1">
      <c r="A83" s="11"/>
      <c r="B83" s="11"/>
      <c r="C83" s="45" t="s">
        <v>86</v>
      </c>
      <c r="D83" s="45"/>
      <c r="E83" s="38" t="s">
        <v>96</v>
      </c>
      <c r="F83" s="55"/>
      <c r="G83" s="55"/>
      <c r="H83" s="55"/>
      <c r="I83" s="66">
        <f>I79+I80+I81+I82</f>
        <v>507.25</v>
      </c>
      <c r="J83" s="57"/>
      <c r="K83" s="57"/>
      <c r="L83" s="14"/>
      <c r="M83" s="19"/>
      <c r="N83" s="19"/>
      <c r="O83" s="14"/>
      <c r="P83" s="19"/>
      <c r="Q83" s="19"/>
    </row>
    <row r="84" spans="1:17" ht="15" customHeight="1">
      <c r="A84" s="11"/>
      <c r="B84" s="11"/>
      <c r="C84" s="46" t="s">
        <v>69</v>
      </c>
      <c r="D84" s="46"/>
      <c r="E84" s="38"/>
      <c r="F84" s="55"/>
      <c r="G84" s="55"/>
      <c r="H84" s="55"/>
      <c r="I84" s="57"/>
      <c r="J84" s="57"/>
      <c r="K84" s="57"/>
      <c r="L84" s="19"/>
      <c r="M84" s="19"/>
      <c r="N84" s="19"/>
      <c r="O84" s="19"/>
      <c r="P84" s="19"/>
      <c r="Q84" s="19"/>
    </row>
    <row r="85" spans="1:17" ht="25.5" customHeight="1">
      <c r="A85" s="11"/>
      <c r="B85" s="11"/>
      <c r="C85" s="45" t="s">
        <v>87</v>
      </c>
      <c r="D85" s="45"/>
      <c r="E85" s="38" t="s">
        <v>109</v>
      </c>
      <c r="F85" s="55"/>
      <c r="G85" s="55"/>
      <c r="H85" s="55"/>
      <c r="I85" s="57">
        <v>1883</v>
      </c>
      <c r="J85" s="57"/>
      <c r="K85" s="57"/>
      <c r="L85" s="14"/>
      <c r="M85" s="19"/>
      <c r="N85" s="19"/>
      <c r="O85" s="14"/>
      <c r="P85" s="19"/>
      <c r="Q85" s="19"/>
    </row>
    <row r="86" spans="1:17" ht="15" customHeight="1">
      <c r="A86" s="11"/>
      <c r="B86" s="11"/>
      <c r="C86" s="46" t="s">
        <v>70</v>
      </c>
      <c r="D86" s="46"/>
      <c r="E86" s="12"/>
      <c r="F86" s="55"/>
      <c r="G86" s="55"/>
      <c r="H86" s="55"/>
      <c r="I86" s="57"/>
      <c r="J86" s="57"/>
      <c r="K86" s="57"/>
      <c r="L86" s="14"/>
      <c r="M86" s="19"/>
      <c r="N86" s="19"/>
      <c r="O86" s="14"/>
      <c r="P86" s="19"/>
      <c r="Q86" s="19"/>
    </row>
    <row r="87" spans="1:17" ht="24.75" customHeight="1">
      <c r="A87" s="11"/>
      <c r="B87" s="11"/>
      <c r="C87" s="45" t="s">
        <v>88</v>
      </c>
      <c r="D87" s="45"/>
      <c r="E87" s="13" t="s">
        <v>94</v>
      </c>
      <c r="F87" s="55"/>
      <c r="G87" s="55"/>
      <c r="H87" s="55"/>
      <c r="I87" s="56">
        <f>G55/I85</f>
        <v>22.087429102496017</v>
      </c>
      <c r="J87" s="56"/>
      <c r="K87" s="56"/>
      <c r="L87" s="17"/>
      <c r="M87" s="17"/>
      <c r="N87" s="17"/>
      <c r="O87" s="17"/>
      <c r="P87" s="17"/>
      <c r="Q87" s="17"/>
    </row>
    <row r="88" spans="1:17" ht="24.75" customHeight="1">
      <c r="A88" s="11"/>
      <c r="B88" s="11"/>
      <c r="C88" s="45" t="s">
        <v>89</v>
      </c>
      <c r="D88" s="45"/>
      <c r="E88" s="13" t="s">
        <v>95</v>
      </c>
      <c r="F88" s="55"/>
      <c r="G88" s="55"/>
      <c r="H88" s="55"/>
      <c r="I88" s="57">
        <v>354.1</v>
      </c>
      <c r="J88" s="57"/>
      <c r="K88" s="57"/>
      <c r="L88" s="17"/>
      <c r="M88" s="17"/>
      <c r="N88" s="17"/>
      <c r="O88" s="17"/>
      <c r="P88" s="17"/>
      <c r="Q88" s="17"/>
    </row>
    <row r="89" spans="1:17" ht="12" customHeight="1">
      <c r="A89" s="11"/>
      <c r="B89" s="11"/>
      <c r="C89" s="46" t="s">
        <v>71</v>
      </c>
      <c r="D89" s="46"/>
      <c r="E89" s="12"/>
      <c r="F89" s="55" t="s">
        <v>72</v>
      </c>
      <c r="G89" s="55"/>
      <c r="H89" s="55"/>
      <c r="I89" s="57"/>
      <c r="J89" s="57"/>
      <c r="K89" s="57"/>
      <c r="L89" s="17"/>
      <c r="M89" s="18"/>
      <c r="N89" s="18"/>
      <c r="O89" s="18"/>
      <c r="P89" s="18"/>
      <c r="Q89" s="18"/>
    </row>
    <row r="90" spans="1:17" ht="12" customHeight="1">
      <c r="A90" s="11"/>
      <c r="B90" s="11"/>
      <c r="C90" s="45" t="s">
        <v>90</v>
      </c>
      <c r="D90" s="45"/>
      <c r="E90" s="12" t="s">
        <v>93</v>
      </c>
      <c r="F90" s="55"/>
      <c r="G90" s="55"/>
      <c r="H90" s="55"/>
      <c r="I90" s="57">
        <v>185</v>
      </c>
      <c r="J90" s="57"/>
      <c r="K90" s="57"/>
      <c r="L90" s="17"/>
      <c r="M90" s="18"/>
      <c r="N90" s="18"/>
      <c r="O90" s="18"/>
      <c r="P90" s="18"/>
      <c r="Q90" s="18"/>
    </row>
    <row r="91" spans="1:17" ht="12" customHeight="1">
      <c r="A91" s="11"/>
      <c r="B91" s="11"/>
      <c r="C91" s="45" t="s">
        <v>91</v>
      </c>
      <c r="D91" s="45"/>
      <c r="E91" s="12" t="s">
        <v>92</v>
      </c>
      <c r="F91" s="55"/>
      <c r="G91" s="55"/>
      <c r="H91" s="55"/>
      <c r="I91" s="57">
        <v>91</v>
      </c>
      <c r="J91" s="57"/>
      <c r="K91" s="57"/>
      <c r="L91" s="17"/>
      <c r="M91" s="18"/>
      <c r="N91" s="18"/>
      <c r="O91" s="18"/>
      <c r="P91" s="18"/>
      <c r="Q91" s="18"/>
    </row>
    <row r="92" spans="1:17" s="22" customFormat="1" ht="26.25" customHeight="1">
      <c r="A92" s="29"/>
      <c r="B92" s="29"/>
      <c r="C92" s="29"/>
      <c r="D92" s="33"/>
      <c r="E92" s="15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ht="12.75">
      <c r="A93" s="4" t="s">
        <v>73</v>
      </c>
    </row>
    <row r="95" spans="1:15" ht="35.25" customHeight="1">
      <c r="A95" s="58" t="s">
        <v>19</v>
      </c>
      <c r="B95" s="58" t="s">
        <v>20</v>
      </c>
      <c r="C95" s="58"/>
      <c r="D95" s="58"/>
      <c r="E95" s="58" t="s">
        <v>38</v>
      </c>
      <c r="F95" s="58" t="s">
        <v>74</v>
      </c>
      <c r="G95" s="58"/>
      <c r="H95" s="58"/>
      <c r="I95" s="58" t="s">
        <v>75</v>
      </c>
      <c r="J95" s="58"/>
      <c r="K95" s="58"/>
      <c r="L95" s="58" t="s">
        <v>76</v>
      </c>
      <c r="M95" s="58"/>
      <c r="N95" s="58"/>
      <c r="O95" s="94" t="s">
        <v>77</v>
      </c>
    </row>
    <row r="96" spans="1:15" ht="39" customHeight="1">
      <c r="A96" s="58"/>
      <c r="B96" s="58"/>
      <c r="C96" s="58"/>
      <c r="D96" s="58"/>
      <c r="E96" s="58"/>
      <c r="F96" s="36" t="s">
        <v>14</v>
      </c>
      <c r="G96" s="36" t="s">
        <v>15</v>
      </c>
      <c r="H96" s="36" t="s">
        <v>16</v>
      </c>
      <c r="I96" s="36" t="s">
        <v>14</v>
      </c>
      <c r="J96" s="36" t="s">
        <v>15</v>
      </c>
      <c r="K96" s="36" t="s">
        <v>16</v>
      </c>
      <c r="L96" s="36" t="s">
        <v>14</v>
      </c>
      <c r="M96" s="36" t="s">
        <v>15</v>
      </c>
      <c r="N96" s="36" t="s">
        <v>16</v>
      </c>
      <c r="O96" s="94"/>
    </row>
    <row r="97" spans="1:15" ht="12.75">
      <c r="A97" s="2">
        <v>1</v>
      </c>
      <c r="B97" s="65">
        <v>2</v>
      </c>
      <c r="C97" s="65"/>
      <c r="D97" s="65"/>
      <c r="E97" s="2">
        <v>3</v>
      </c>
      <c r="F97" s="2">
        <v>4</v>
      </c>
      <c r="G97" s="2">
        <v>5</v>
      </c>
      <c r="H97" s="2">
        <v>6</v>
      </c>
      <c r="I97" s="2">
        <v>7</v>
      </c>
      <c r="J97" s="2">
        <v>8</v>
      </c>
      <c r="K97" s="2">
        <v>9</v>
      </c>
      <c r="L97" s="2">
        <v>10</v>
      </c>
      <c r="M97" s="2">
        <v>11</v>
      </c>
      <c r="N97" s="2">
        <v>12</v>
      </c>
      <c r="O97" s="2">
        <v>13</v>
      </c>
    </row>
    <row r="98" spans="1:15" ht="12.75">
      <c r="A98" s="2"/>
      <c r="B98" s="47" t="s">
        <v>40</v>
      </c>
      <c r="C98" s="48"/>
      <c r="D98" s="49"/>
      <c r="E98" s="2"/>
      <c r="F98" s="2"/>
      <c r="G98" s="2"/>
      <c r="H98" s="2"/>
      <c r="I98" s="2"/>
      <c r="J98" s="2"/>
      <c r="K98" s="2"/>
      <c r="L98" s="2"/>
      <c r="M98" s="2"/>
      <c r="N98" s="2"/>
      <c r="O98" s="8"/>
    </row>
    <row r="99" spans="1:15" ht="16.5" customHeight="1">
      <c r="A99" s="8"/>
      <c r="B99" s="81" t="s">
        <v>78</v>
      </c>
      <c r="C99" s="81"/>
      <c r="D99" s="81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6.5" customHeight="1">
      <c r="A100" s="8"/>
      <c r="B100" s="82" t="s">
        <v>41</v>
      </c>
      <c r="C100" s="82"/>
      <c r="D100" s="8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8"/>
    </row>
    <row r="101" spans="1:15" ht="16.5" customHeight="1">
      <c r="A101" s="8"/>
      <c r="B101" s="82" t="s">
        <v>21</v>
      </c>
      <c r="C101" s="82"/>
      <c r="D101" s="82"/>
      <c r="E101" s="2"/>
      <c r="F101" s="2" t="s">
        <v>72</v>
      </c>
      <c r="G101" s="2"/>
      <c r="H101" s="2"/>
      <c r="I101" s="2" t="s">
        <v>72</v>
      </c>
      <c r="J101" s="2"/>
      <c r="K101" s="2"/>
      <c r="L101" s="2" t="s">
        <v>72</v>
      </c>
      <c r="M101" s="2"/>
      <c r="N101" s="2"/>
      <c r="O101" s="8"/>
    </row>
    <row r="102" spans="1:15" ht="12" customHeight="1">
      <c r="A102" s="8"/>
      <c r="B102" s="62"/>
      <c r="C102" s="63"/>
      <c r="D102" s="6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8"/>
    </row>
    <row r="103" spans="1:15" ht="12.75">
      <c r="A103" s="8"/>
      <c r="B103" s="47" t="s">
        <v>42</v>
      </c>
      <c r="C103" s="48"/>
      <c r="D103" s="4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"/>
    </row>
    <row r="104" spans="1:15" ht="12.75">
      <c r="A104" s="8"/>
      <c r="B104" s="50"/>
      <c r="C104" s="51"/>
      <c r="D104" s="6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"/>
    </row>
    <row r="105" spans="1:15" ht="12.75">
      <c r="A105" s="8"/>
      <c r="B105" s="59" t="s">
        <v>22</v>
      </c>
      <c r="C105" s="59"/>
      <c r="D105" s="5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8"/>
    </row>
    <row r="107" ht="12.75" hidden="1"/>
    <row r="109" spans="2:14" ht="12.75" customHeight="1">
      <c r="B109" s="53" t="s">
        <v>34</v>
      </c>
      <c r="C109" s="53"/>
      <c r="D109" s="1"/>
      <c r="E109" s="1"/>
      <c r="G109" s="34"/>
      <c r="H109" s="34"/>
      <c r="I109" s="34"/>
      <c r="K109" s="35"/>
      <c r="L109" s="35"/>
      <c r="M109" s="35"/>
      <c r="N109" s="35"/>
    </row>
    <row r="110" spans="2:14" ht="42.75" customHeight="1">
      <c r="B110" s="54" t="s">
        <v>23</v>
      </c>
      <c r="C110" s="54"/>
      <c r="D110" s="54"/>
      <c r="E110" s="35" t="s">
        <v>32</v>
      </c>
      <c r="G110" s="7"/>
      <c r="H110" s="7"/>
      <c r="I110" s="7"/>
      <c r="J110" s="10"/>
      <c r="K110" s="7"/>
      <c r="L110" s="7"/>
      <c r="M110" s="7"/>
      <c r="N110" s="7"/>
    </row>
    <row r="111" spans="2:5" ht="12.75">
      <c r="B111" s="60" t="s">
        <v>24</v>
      </c>
      <c r="C111" s="60"/>
      <c r="D111" s="60"/>
      <c r="E111" s="7" t="s">
        <v>80</v>
      </c>
    </row>
    <row r="113" ht="12.75" hidden="1"/>
    <row r="114" spans="2:4" ht="12.75">
      <c r="B114" s="5" t="s">
        <v>25</v>
      </c>
      <c r="C114" s="5"/>
      <c r="D114" s="5"/>
    </row>
    <row r="115" spans="2:14" ht="12.75">
      <c r="B115" s="3" t="s">
        <v>79</v>
      </c>
      <c r="G115" s="34"/>
      <c r="H115" s="34"/>
      <c r="I115" s="34"/>
      <c r="J115" s="10"/>
      <c r="K115" s="35"/>
      <c r="L115" s="35"/>
      <c r="M115" s="35"/>
      <c r="N115" s="35"/>
    </row>
    <row r="116" spans="2:14" ht="45.75" customHeight="1">
      <c r="B116" s="54" t="s">
        <v>23</v>
      </c>
      <c r="C116" s="54"/>
      <c r="D116" s="54"/>
      <c r="E116" s="35" t="s">
        <v>33</v>
      </c>
      <c r="G116" s="7"/>
      <c r="H116" s="7"/>
      <c r="I116" s="7"/>
      <c r="K116" s="7"/>
      <c r="L116" s="7"/>
      <c r="M116" s="7"/>
      <c r="N116" s="7"/>
    </row>
    <row r="117" spans="2:5" ht="12.75">
      <c r="B117" s="60" t="s">
        <v>24</v>
      </c>
      <c r="C117" s="60"/>
      <c r="D117" s="60"/>
      <c r="E117" s="7" t="s">
        <v>80</v>
      </c>
    </row>
  </sheetData>
  <mergeCells count="138">
    <mergeCell ref="C91:D91"/>
    <mergeCell ref="F91:H91"/>
    <mergeCell ref="I91:K91"/>
    <mergeCell ref="I85:K85"/>
    <mergeCell ref="C90:D90"/>
    <mergeCell ref="F90:H90"/>
    <mergeCell ref="I90:K90"/>
    <mergeCell ref="C88:D88"/>
    <mergeCell ref="F88:H88"/>
    <mergeCell ref="I88:K88"/>
    <mergeCell ref="C84:D84"/>
    <mergeCell ref="F84:H84"/>
    <mergeCell ref="I84:K84"/>
    <mergeCell ref="C85:D85"/>
    <mergeCell ref="I86:K86"/>
    <mergeCell ref="F85:H85"/>
    <mergeCell ref="A63:B63"/>
    <mergeCell ref="A64:B64"/>
    <mergeCell ref="A65:B65"/>
    <mergeCell ref="F76:H76"/>
    <mergeCell ref="I76:K76"/>
    <mergeCell ref="C83:D83"/>
    <mergeCell ref="F83:H83"/>
    <mergeCell ref="I83:K83"/>
    <mergeCell ref="A38:C38"/>
    <mergeCell ref="A49:A50"/>
    <mergeCell ref="A60:B61"/>
    <mergeCell ref="A62:B62"/>
    <mergeCell ref="B49:B50"/>
    <mergeCell ref="C49:C50"/>
    <mergeCell ref="O95:O96"/>
    <mergeCell ref="C60:C61"/>
    <mergeCell ref="D60:D61"/>
    <mergeCell ref="E60:E61"/>
    <mergeCell ref="F60:F61"/>
    <mergeCell ref="C77:D77"/>
    <mergeCell ref="F77:H77"/>
    <mergeCell ref="I77:K77"/>
    <mergeCell ref="C78:D78"/>
    <mergeCell ref="F78:H78"/>
    <mergeCell ref="O71:Q71"/>
    <mergeCell ref="D44:K44"/>
    <mergeCell ref="G49:G50"/>
    <mergeCell ref="L49:N49"/>
    <mergeCell ref="D45:K45"/>
    <mergeCell ref="C71:D72"/>
    <mergeCell ref="F71:H72"/>
    <mergeCell ref="E71:E72"/>
    <mergeCell ref="I71:K72"/>
    <mergeCell ref="I60:K60"/>
    <mergeCell ref="B103:D103"/>
    <mergeCell ref="B71:B72"/>
    <mergeCell ref="C73:D73"/>
    <mergeCell ref="A66:B66"/>
    <mergeCell ref="A67:B67"/>
    <mergeCell ref="A71:A72"/>
    <mergeCell ref="A69:N69"/>
    <mergeCell ref="F79:H79"/>
    <mergeCell ref="I79:K79"/>
    <mergeCell ref="C81:D81"/>
    <mergeCell ref="L95:N95"/>
    <mergeCell ref="B99:D99"/>
    <mergeCell ref="B100:D100"/>
    <mergeCell ref="B101:D101"/>
    <mergeCell ref="A95:A96"/>
    <mergeCell ref="L71:N71"/>
    <mergeCell ref="F73:H73"/>
    <mergeCell ref="I73:K73"/>
    <mergeCell ref="I78:K78"/>
    <mergeCell ref="C82:D82"/>
    <mergeCell ref="I75:K75"/>
    <mergeCell ref="C79:D79"/>
    <mergeCell ref="C86:D86"/>
    <mergeCell ref="F86:H86"/>
    <mergeCell ref="E35:F35"/>
    <mergeCell ref="E36:F36"/>
    <mergeCell ref="D40:M40"/>
    <mergeCell ref="L60:N60"/>
    <mergeCell ref="D38:O38"/>
    <mergeCell ref="I49:K49"/>
    <mergeCell ref="D49:D50"/>
    <mergeCell ref="E49:E50"/>
    <mergeCell ref="F49:F50"/>
    <mergeCell ref="F26:J26"/>
    <mergeCell ref="E25:K25"/>
    <mergeCell ref="E34:F34"/>
    <mergeCell ref="A32:B32"/>
    <mergeCell ref="D31:E31"/>
    <mergeCell ref="D32:E32"/>
    <mergeCell ref="G32:J32"/>
    <mergeCell ref="A25:B25"/>
    <mergeCell ref="F31:K31"/>
    <mergeCell ref="A31:C31"/>
    <mergeCell ref="K4:P4"/>
    <mergeCell ref="E28:K28"/>
    <mergeCell ref="A28:B28"/>
    <mergeCell ref="K17:N17"/>
    <mergeCell ref="K18:N18"/>
    <mergeCell ref="K11:O11"/>
    <mergeCell ref="K12:O12"/>
    <mergeCell ref="F22:H22"/>
    <mergeCell ref="C23:L23"/>
    <mergeCell ref="A26:B26"/>
    <mergeCell ref="A29:B29"/>
    <mergeCell ref="F29:J29"/>
    <mergeCell ref="F80:H80"/>
    <mergeCell ref="I80:K80"/>
    <mergeCell ref="C74:D74"/>
    <mergeCell ref="F74:H74"/>
    <mergeCell ref="I74:K74"/>
    <mergeCell ref="C75:D75"/>
    <mergeCell ref="F75:H75"/>
    <mergeCell ref="C76:D76"/>
    <mergeCell ref="C80:D80"/>
    <mergeCell ref="F82:H82"/>
    <mergeCell ref="I82:K82"/>
    <mergeCell ref="F81:H81"/>
    <mergeCell ref="I81:K81"/>
    <mergeCell ref="B111:D111"/>
    <mergeCell ref="B116:D116"/>
    <mergeCell ref="B117:D117"/>
    <mergeCell ref="C87:D87"/>
    <mergeCell ref="C89:D89"/>
    <mergeCell ref="B95:D96"/>
    <mergeCell ref="B98:D98"/>
    <mergeCell ref="B104:D104"/>
    <mergeCell ref="B102:D102"/>
    <mergeCell ref="B97:D97"/>
    <mergeCell ref="B109:C109"/>
    <mergeCell ref="B110:D110"/>
    <mergeCell ref="F87:H87"/>
    <mergeCell ref="I87:K87"/>
    <mergeCell ref="F89:H89"/>
    <mergeCell ref="I89:K89"/>
    <mergeCell ref="E95:E96"/>
    <mergeCell ref="F95:H95"/>
    <mergeCell ref="I95:K95"/>
    <mergeCell ref="B105:D105"/>
  </mergeCells>
  <printOptions/>
  <pageMargins left="1.15" right="0.3937007874015748" top="0.24" bottom="0.15" header="0.16" footer="0.15"/>
  <pageSetup horizontalDpi="600" verticalDpi="600" orientation="landscape" paperSize="9" scale="62" r:id="rId3"/>
  <rowBreaks count="1" manualBreakCount="1">
    <brk id="67" max="14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8"/>
  <sheetViews>
    <sheetView view="pageBreakPreview" zoomScaleSheetLayoutView="100" workbookViewId="0" topLeftCell="A1">
      <selection activeCell="K13" sqref="K13:N20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67" t="s">
        <v>36</v>
      </c>
      <c r="L4" s="67"/>
      <c r="M4" s="67"/>
      <c r="N4" s="67"/>
      <c r="O4" s="67"/>
      <c r="P4" s="67"/>
    </row>
    <row r="5" spans="11:16" ht="12.75" hidden="1">
      <c r="K5" s="5" t="s">
        <v>37</v>
      </c>
      <c r="L5" s="5"/>
      <c r="M5" s="5"/>
      <c r="N5" s="5"/>
      <c r="O5" s="5"/>
      <c r="P5" s="5"/>
    </row>
    <row r="7" ht="12.75">
      <c r="K7" s="5" t="s">
        <v>0</v>
      </c>
    </row>
    <row r="8" ht="12.75">
      <c r="K8" s="5"/>
    </row>
    <row r="9" ht="12.75">
      <c r="K9" s="5" t="s">
        <v>1</v>
      </c>
    </row>
    <row r="11" spans="11:15" ht="12.75">
      <c r="K11" s="70" t="s">
        <v>26</v>
      </c>
      <c r="L11" s="70"/>
      <c r="M11" s="70"/>
      <c r="N11" s="70"/>
      <c r="O11" s="70"/>
    </row>
    <row r="12" spans="11:15" ht="13.5" customHeight="1">
      <c r="K12" s="72" t="s">
        <v>43</v>
      </c>
      <c r="L12" s="72"/>
      <c r="M12" s="72"/>
      <c r="N12" s="72"/>
      <c r="O12" s="72"/>
    </row>
    <row r="13" spans="11:15" ht="13.5" customHeight="1">
      <c r="K13" s="44" t="s">
        <v>216</v>
      </c>
      <c r="L13" s="28"/>
      <c r="M13" s="28"/>
      <c r="N13" s="28"/>
      <c r="O13" s="28"/>
    </row>
    <row r="14" spans="11:15" ht="13.5" customHeight="1">
      <c r="K14" s="28"/>
      <c r="L14" s="28"/>
      <c r="M14" s="28"/>
      <c r="N14" s="28"/>
      <c r="O14" s="28"/>
    </row>
    <row r="15" ht="12.75">
      <c r="K15" s="3" t="s">
        <v>215</v>
      </c>
    </row>
    <row r="17" spans="11:14" ht="12.75">
      <c r="K17" s="70" t="s">
        <v>31</v>
      </c>
      <c r="L17" s="70"/>
      <c r="M17" s="70"/>
      <c r="N17" s="70"/>
    </row>
    <row r="18" spans="11:14" ht="12" customHeight="1">
      <c r="K18" s="71" t="s">
        <v>2</v>
      </c>
      <c r="L18" s="71"/>
      <c r="M18" s="71"/>
      <c r="N18" s="71"/>
    </row>
    <row r="20" ht="12.75">
      <c r="K20" s="44" t="s">
        <v>217</v>
      </c>
    </row>
    <row r="22" spans="6:8" ht="12.75">
      <c r="F22" s="73" t="s">
        <v>3</v>
      </c>
      <c r="G22" s="73"/>
      <c r="H22" s="73"/>
    </row>
    <row r="23" spans="3:12" ht="12.75">
      <c r="C23" s="73" t="s">
        <v>48</v>
      </c>
      <c r="D23" s="73"/>
      <c r="E23" s="73"/>
      <c r="F23" s="73"/>
      <c r="G23" s="73"/>
      <c r="H23" s="73"/>
      <c r="I23" s="73"/>
      <c r="J23" s="73"/>
      <c r="K23" s="73"/>
      <c r="L23" s="73"/>
    </row>
    <row r="25" spans="1:11" ht="12.75">
      <c r="A25" s="69" t="s">
        <v>44</v>
      </c>
      <c r="B25" s="69"/>
      <c r="E25" s="68" t="s">
        <v>26</v>
      </c>
      <c r="F25" s="68"/>
      <c r="G25" s="68"/>
      <c r="H25" s="68"/>
      <c r="I25" s="68"/>
      <c r="J25" s="68"/>
      <c r="K25" s="68"/>
    </row>
    <row r="26" spans="1:10" ht="11.25" customHeight="1">
      <c r="A26" s="60" t="s">
        <v>4</v>
      </c>
      <c r="B26" s="60"/>
      <c r="F26" s="60" t="s">
        <v>5</v>
      </c>
      <c r="G26" s="60"/>
      <c r="H26" s="60"/>
      <c r="I26" s="60"/>
      <c r="J26" s="60"/>
    </row>
    <row r="28" spans="1:11" ht="12.75">
      <c r="A28" s="69" t="s">
        <v>45</v>
      </c>
      <c r="B28" s="69"/>
      <c r="E28" s="68" t="s">
        <v>26</v>
      </c>
      <c r="F28" s="68"/>
      <c r="G28" s="68"/>
      <c r="H28" s="68"/>
      <c r="I28" s="68"/>
      <c r="J28" s="68"/>
      <c r="K28" s="68"/>
    </row>
    <row r="29" spans="1:10" ht="10.5" customHeight="1">
      <c r="A29" s="60" t="s">
        <v>4</v>
      </c>
      <c r="B29" s="60"/>
      <c r="F29" s="60" t="s">
        <v>6</v>
      </c>
      <c r="G29" s="60"/>
      <c r="H29" s="60"/>
      <c r="I29" s="60"/>
      <c r="J29" s="60"/>
    </row>
    <row r="31" spans="1:12" ht="12.75">
      <c r="A31" s="69" t="s">
        <v>160</v>
      </c>
      <c r="B31" s="69"/>
      <c r="C31" s="69"/>
      <c r="D31" s="76"/>
      <c r="E31" s="77"/>
      <c r="F31" s="6" t="s">
        <v>159</v>
      </c>
      <c r="G31" s="6"/>
      <c r="H31" s="6"/>
      <c r="I31" s="6"/>
      <c r="J31" s="6"/>
      <c r="K31" s="6"/>
      <c r="L31" s="6"/>
    </row>
    <row r="32" spans="1:11" ht="11.25" customHeight="1">
      <c r="A32" s="60" t="s">
        <v>4</v>
      </c>
      <c r="B32" s="60"/>
      <c r="D32" s="60" t="s">
        <v>8</v>
      </c>
      <c r="E32" s="60"/>
      <c r="F32" s="7"/>
      <c r="G32" s="60" t="s">
        <v>7</v>
      </c>
      <c r="H32" s="60"/>
      <c r="I32" s="60"/>
      <c r="J32" s="60"/>
      <c r="K32" s="7"/>
    </row>
    <row r="34" spans="1:7" ht="12.75">
      <c r="A34" s="4" t="s">
        <v>9</v>
      </c>
      <c r="B34" s="4"/>
      <c r="C34" s="4"/>
      <c r="D34" s="4"/>
      <c r="E34" s="74">
        <f>G55</f>
        <v>215.257</v>
      </c>
      <c r="F34" s="75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4">
        <f>E55</f>
        <v>215.257</v>
      </c>
      <c r="F35" s="75"/>
      <c r="G35" s="3" t="s">
        <v>10</v>
      </c>
    </row>
    <row r="36" spans="1:7" ht="12.75">
      <c r="A36" s="4" t="s">
        <v>11</v>
      </c>
      <c r="B36" s="4"/>
      <c r="C36" s="4"/>
      <c r="D36" s="4"/>
      <c r="E36" s="74">
        <f>F55</f>
        <v>0</v>
      </c>
      <c r="F36" s="75"/>
      <c r="G36" s="3" t="s">
        <v>10</v>
      </c>
    </row>
    <row r="38" spans="1:15" ht="30" customHeight="1">
      <c r="A38" s="95" t="s">
        <v>27</v>
      </c>
      <c r="B38" s="95"/>
      <c r="C38" s="95"/>
      <c r="D38" s="53" t="s">
        <v>161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40" spans="1:15" ht="12.75" customHeight="1">
      <c r="A40" s="4" t="s">
        <v>29</v>
      </c>
      <c r="D40" s="78" t="s">
        <v>162</v>
      </c>
      <c r="E40" s="78"/>
      <c r="F40" s="78"/>
      <c r="G40" s="78"/>
      <c r="H40" s="78"/>
      <c r="I40" s="78"/>
      <c r="J40" s="78"/>
      <c r="K40" s="78"/>
      <c r="L40" s="78"/>
      <c r="M40" s="78"/>
      <c r="N40" s="1"/>
      <c r="O40" s="1"/>
    </row>
    <row r="42" ht="12.75">
      <c r="A42" s="4" t="s">
        <v>50</v>
      </c>
    </row>
    <row r="44" spans="1:11" ht="12.75">
      <c r="A44" s="13" t="s">
        <v>13</v>
      </c>
      <c r="B44" s="2" t="s">
        <v>38</v>
      </c>
      <c r="C44" s="2" t="s">
        <v>49</v>
      </c>
      <c r="D44" s="50" t="s">
        <v>39</v>
      </c>
      <c r="E44" s="51"/>
      <c r="F44" s="51"/>
      <c r="G44" s="51"/>
      <c r="H44" s="51"/>
      <c r="I44" s="51"/>
      <c r="J44" s="51"/>
      <c r="K44" s="61"/>
    </row>
    <row r="45" spans="1:11" ht="12.75">
      <c r="A45" s="41"/>
      <c r="B45" s="8"/>
      <c r="C45" s="8"/>
      <c r="D45" s="50"/>
      <c r="E45" s="51"/>
      <c r="F45" s="51"/>
      <c r="G45" s="51"/>
      <c r="H45" s="51"/>
      <c r="I45" s="51"/>
      <c r="J45" s="51"/>
      <c r="K45" s="61"/>
    </row>
    <row r="47" ht="12.75">
      <c r="A47" s="4" t="s">
        <v>51</v>
      </c>
    </row>
    <row r="49" spans="1:14" ht="12.75">
      <c r="A49" s="58" t="s">
        <v>13</v>
      </c>
      <c r="B49" s="58" t="s">
        <v>38</v>
      </c>
      <c r="C49" s="58" t="s">
        <v>49</v>
      </c>
      <c r="D49" s="58" t="s">
        <v>52</v>
      </c>
      <c r="E49" s="58" t="s">
        <v>54</v>
      </c>
      <c r="F49" s="58" t="s">
        <v>55</v>
      </c>
      <c r="G49" s="58" t="s">
        <v>56</v>
      </c>
      <c r="H49" s="29"/>
      <c r="I49" s="79"/>
      <c r="J49" s="79"/>
      <c r="K49" s="79"/>
      <c r="L49" s="79"/>
      <c r="M49" s="79"/>
      <c r="N49" s="79"/>
    </row>
    <row r="50" spans="1:14" ht="35.25" customHeight="1">
      <c r="A50" s="58"/>
      <c r="B50" s="58"/>
      <c r="C50" s="58" t="s">
        <v>14</v>
      </c>
      <c r="D50" s="58" t="s">
        <v>15</v>
      </c>
      <c r="E50" s="58" t="s">
        <v>53</v>
      </c>
      <c r="F50" s="58" t="s">
        <v>14</v>
      </c>
      <c r="G50" s="58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4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1010180</v>
      </c>
      <c r="C55" s="2"/>
      <c r="D55" s="30" t="s">
        <v>59</v>
      </c>
      <c r="E55" s="40">
        <f>215257/1000</f>
        <v>215.257</v>
      </c>
      <c r="F55" s="43"/>
      <c r="G55" s="40">
        <f>E55+F55</f>
        <v>215.257</v>
      </c>
      <c r="H55" s="15"/>
      <c r="I55" s="20"/>
      <c r="J55" s="23"/>
      <c r="K55" s="20"/>
      <c r="L55" s="23"/>
      <c r="M55" s="20"/>
      <c r="N55" s="23"/>
    </row>
    <row r="56" spans="1:14" ht="17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8" ht="12.75">
      <c r="A58" s="4" t="s">
        <v>60</v>
      </c>
    </row>
    <row r="59" ht="12.75">
      <c r="H59" s="3" t="s">
        <v>17</v>
      </c>
    </row>
    <row r="60" spans="1:14" ht="17.25" customHeight="1">
      <c r="A60" s="58" t="s">
        <v>110</v>
      </c>
      <c r="B60" s="58"/>
      <c r="C60" s="58" t="s">
        <v>38</v>
      </c>
      <c r="D60" s="58" t="s">
        <v>54</v>
      </c>
      <c r="E60" s="58" t="s">
        <v>55</v>
      </c>
      <c r="F60" s="58" t="s">
        <v>56</v>
      </c>
      <c r="G60" s="31"/>
      <c r="H60" s="31"/>
      <c r="I60" s="79"/>
      <c r="J60" s="79"/>
      <c r="K60" s="79"/>
      <c r="L60" s="79"/>
      <c r="M60" s="79"/>
      <c r="N60" s="79"/>
    </row>
    <row r="61" spans="1:14" ht="24" customHeight="1">
      <c r="A61" s="58"/>
      <c r="B61" s="58"/>
      <c r="C61" s="58"/>
      <c r="D61" s="58" t="s">
        <v>53</v>
      </c>
      <c r="E61" s="58" t="s">
        <v>14</v>
      </c>
      <c r="F61" s="58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50">
        <v>1</v>
      </c>
      <c r="B62" s="61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84" t="s">
        <v>61</v>
      </c>
      <c r="B63" s="85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86" t="s">
        <v>40</v>
      </c>
      <c r="B64" s="87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8.75" customHeight="1">
      <c r="A65" s="86" t="s">
        <v>62</v>
      </c>
      <c r="B65" s="87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84" t="s">
        <v>81</v>
      </c>
      <c r="B66" s="85"/>
      <c r="C66" s="2">
        <v>1010180</v>
      </c>
      <c r="D66" s="40">
        <f>E55</f>
        <v>215.257</v>
      </c>
      <c r="E66" s="40">
        <f>F55</f>
        <v>0</v>
      </c>
      <c r="F66" s="40">
        <f>G55</f>
        <v>215.257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86" t="s">
        <v>59</v>
      </c>
      <c r="B67" s="87"/>
      <c r="C67" s="8"/>
      <c r="D67" s="40">
        <f>D66</f>
        <v>215.257</v>
      </c>
      <c r="E67" s="40">
        <f>E66</f>
        <v>0</v>
      </c>
      <c r="F67" s="40">
        <f>F66</f>
        <v>215.257</v>
      </c>
      <c r="G67" s="27"/>
      <c r="H67" s="27"/>
      <c r="I67" s="27"/>
      <c r="J67" s="27"/>
      <c r="K67" s="27"/>
      <c r="L67" s="27"/>
      <c r="M67" s="27"/>
      <c r="N67" s="27"/>
    </row>
    <row r="69" spans="1:14" ht="25.5" customHeight="1">
      <c r="A69" s="78" t="s">
        <v>63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58" t="s">
        <v>13</v>
      </c>
      <c r="B71" s="83" t="s">
        <v>38</v>
      </c>
      <c r="C71" s="83" t="s">
        <v>64</v>
      </c>
      <c r="D71" s="83"/>
      <c r="E71" s="83" t="s">
        <v>65</v>
      </c>
      <c r="F71" s="88" t="s">
        <v>18</v>
      </c>
      <c r="G71" s="89"/>
      <c r="H71" s="90"/>
      <c r="I71" s="88" t="s">
        <v>66</v>
      </c>
      <c r="J71" s="89"/>
      <c r="K71" s="90"/>
      <c r="L71" s="80"/>
      <c r="M71" s="80"/>
      <c r="N71" s="80"/>
      <c r="O71" s="80"/>
      <c r="P71" s="80"/>
      <c r="Q71" s="80"/>
    </row>
    <row r="72" spans="1:17" ht="12.75">
      <c r="A72" s="58"/>
      <c r="B72" s="83"/>
      <c r="C72" s="83"/>
      <c r="D72" s="83"/>
      <c r="E72" s="83"/>
      <c r="F72" s="91"/>
      <c r="G72" s="92"/>
      <c r="H72" s="93"/>
      <c r="I72" s="91"/>
      <c r="J72" s="92"/>
      <c r="K72" s="93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83">
        <v>3</v>
      </c>
      <c r="D73" s="83"/>
      <c r="E73" s="12">
        <v>4</v>
      </c>
      <c r="F73" s="55">
        <v>5</v>
      </c>
      <c r="G73" s="55"/>
      <c r="H73" s="55"/>
      <c r="I73" s="57">
        <v>6</v>
      </c>
      <c r="J73" s="57"/>
      <c r="K73" s="57"/>
      <c r="L73" s="15"/>
      <c r="M73" s="15"/>
      <c r="N73" s="16"/>
      <c r="O73" s="16"/>
      <c r="P73" s="16"/>
      <c r="Q73" s="16"/>
    </row>
    <row r="74" spans="1:17" ht="15.75" customHeight="1">
      <c r="A74" s="11"/>
      <c r="B74" s="11">
        <v>1010180</v>
      </c>
      <c r="C74" s="45" t="s">
        <v>57</v>
      </c>
      <c r="D74" s="45"/>
      <c r="E74" s="12"/>
      <c r="F74" s="55" t="s">
        <v>97</v>
      </c>
      <c r="G74" s="55"/>
      <c r="H74" s="55"/>
      <c r="I74" s="57"/>
      <c r="J74" s="57"/>
      <c r="K74" s="57"/>
      <c r="L74" s="17"/>
      <c r="M74" s="17"/>
      <c r="N74" s="17"/>
      <c r="O74" s="17"/>
      <c r="P74" s="17"/>
      <c r="Q74" s="17"/>
    </row>
    <row r="75" spans="1:17" ht="15" customHeight="1">
      <c r="A75" s="11"/>
      <c r="B75" s="11"/>
      <c r="C75" s="45" t="s">
        <v>67</v>
      </c>
      <c r="D75" s="45"/>
      <c r="E75" s="12"/>
      <c r="F75" s="55"/>
      <c r="G75" s="55"/>
      <c r="H75" s="55"/>
      <c r="I75" s="57"/>
      <c r="J75" s="57"/>
      <c r="K75" s="57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46" t="s">
        <v>68</v>
      </c>
      <c r="D76" s="46"/>
      <c r="E76" s="12"/>
      <c r="F76" s="55"/>
      <c r="G76" s="55"/>
      <c r="H76" s="55"/>
      <c r="I76" s="57"/>
      <c r="J76" s="57"/>
      <c r="K76" s="57"/>
      <c r="L76" s="14"/>
      <c r="M76" s="19"/>
      <c r="N76" s="19"/>
      <c r="O76" s="14"/>
      <c r="P76" s="19"/>
      <c r="Q76" s="19"/>
    </row>
    <row r="77" spans="1:17" ht="13.5" customHeight="1">
      <c r="A77" s="11"/>
      <c r="B77" s="11"/>
      <c r="C77" s="45" t="s">
        <v>173</v>
      </c>
      <c r="D77" s="45"/>
      <c r="E77" s="38" t="s">
        <v>93</v>
      </c>
      <c r="F77" s="55"/>
      <c r="G77" s="55"/>
      <c r="H77" s="55"/>
      <c r="I77" s="57">
        <v>2</v>
      </c>
      <c r="J77" s="57"/>
      <c r="K77" s="57"/>
      <c r="L77" s="14"/>
      <c r="M77" s="19"/>
      <c r="N77" s="19"/>
      <c r="O77" s="14"/>
      <c r="P77" s="19"/>
      <c r="Q77" s="19"/>
    </row>
    <row r="78" spans="1:17" ht="15" customHeight="1">
      <c r="A78" s="11"/>
      <c r="B78" s="11"/>
      <c r="C78" s="46" t="s">
        <v>69</v>
      </c>
      <c r="D78" s="46"/>
      <c r="E78" s="38"/>
      <c r="F78" s="55"/>
      <c r="G78" s="55"/>
      <c r="H78" s="55"/>
      <c r="I78" s="57"/>
      <c r="J78" s="57"/>
      <c r="K78" s="57"/>
      <c r="L78" s="19"/>
      <c r="M78" s="19"/>
      <c r="N78" s="19"/>
      <c r="O78" s="19"/>
      <c r="P78" s="19"/>
      <c r="Q78" s="19"/>
    </row>
    <row r="79" spans="1:17" ht="25.5" customHeight="1">
      <c r="A79" s="11"/>
      <c r="B79" s="11"/>
      <c r="C79" s="45" t="s">
        <v>163</v>
      </c>
      <c r="D79" s="45"/>
      <c r="E79" s="38" t="s">
        <v>93</v>
      </c>
      <c r="F79" s="55"/>
      <c r="G79" s="55"/>
      <c r="H79" s="55"/>
      <c r="I79" s="57">
        <v>51</v>
      </c>
      <c r="J79" s="57"/>
      <c r="K79" s="57"/>
      <c r="L79" s="14"/>
      <c r="M79" s="19"/>
      <c r="N79" s="19"/>
      <c r="O79" s="14"/>
      <c r="P79" s="19"/>
      <c r="Q79" s="19"/>
    </row>
    <row r="80" spans="1:17" ht="24" customHeight="1">
      <c r="A80" s="11"/>
      <c r="B80" s="11"/>
      <c r="C80" s="100" t="s">
        <v>164</v>
      </c>
      <c r="D80" s="100"/>
      <c r="E80" s="38"/>
      <c r="F80" s="55"/>
      <c r="G80" s="55"/>
      <c r="H80" s="55"/>
      <c r="I80" s="57"/>
      <c r="J80" s="57"/>
      <c r="K80" s="57"/>
      <c r="L80" s="14"/>
      <c r="M80" s="19"/>
      <c r="N80" s="19"/>
      <c r="O80" s="14"/>
      <c r="P80" s="19"/>
      <c r="Q80" s="19"/>
    </row>
    <row r="81" spans="1:17" ht="12" customHeight="1">
      <c r="A81" s="11"/>
      <c r="B81" s="11"/>
      <c r="C81" s="45" t="s">
        <v>165</v>
      </c>
      <c r="D81" s="45"/>
      <c r="E81" s="38" t="s">
        <v>93</v>
      </c>
      <c r="F81" s="55"/>
      <c r="G81" s="55"/>
      <c r="H81" s="55"/>
      <c r="I81" s="57">
        <v>44</v>
      </c>
      <c r="J81" s="57"/>
      <c r="K81" s="57"/>
      <c r="L81" s="14"/>
      <c r="M81" s="19"/>
      <c r="N81" s="19"/>
      <c r="O81" s="14"/>
      <c r="P81" s="19"/>
      <c r="Q81" s="19"/>
    </row>
    <row r="82" spans="1:17" ht="12" customHeight="1">
      <c r="A82" s="11"/>
      <c r="B82" s="11"/>
      <c r="C82" s="45" t="s">
        <v>166</v>
      </c>
      <c r="D82" s="45"/>
      <c r="E82" s="38" t="s">
        <v>93</v>
      </c>
      <c r="F82" s="55"/>
      <c r="G82" s="55"/>
      <c r="H82" s="55"/>
      <c r="I82" s="57">
        <v>315</v>
      </c>
      <c r="J82" s="57"/>
      <c r="K82" s="57"/>
      <c r="L82" s="14"/>
      <c r="M82" s="19"/>
      <c r="N82" s="19"/>
      <c r="O82" s="14"/>
      <c r="P82" s="19"/>
      <c r="Q82" s="19"/>
    </row>
    <row r="83" spans="1:17" ht="12" customHeight="1">
      <c r="A83" s="11"/>
      <c r="B83" s="11"/>
      <c r="C83" s="100" t="s">
        <v>167</v>
      </c>
      <c r="D83" s="100"/>
      <c r="E83" s="38"/>
      <c r="F83" s="55"/>
      <c r="G83" s="55"/>
      <c r="H83" s="55"/>
      <c r="I83" s="57"/>
      <c r="J83" s="57"/>
      <c r="K83" s="57"/>
      <c r="L83" s="14"/>
      <c r="M83" s="19"/>
      <c r="N83" s="19"/>
      <c r="O83" s="14"/>
      <c r="P83" s="19"/>
      <c r="Q83" s="19"/>
    </row>
    <row r="84" spans="1:17" ht="12" customHeight="1">
      <c r="A84" s="11"/>
      <c r="B84" s="11"/>
      <c r="C84" s="45" t="s">
        <v>168</v>
      </c>
      <c r="D84" s="45"/>
      <c r="E84" s="38"/>
      <c r="F84" s="55"/>
      <c r="G84" s="55"/>
      <c r="H84" s="55"/>
      <c r="I84" s="57">
        <v>4</v>
      </c>
      <c r="J84" s="57"/>
      <c r="K84" s="57"/>
      <c r="L84" s="14"/>
      <c r="M84" s="19"/>
      <c r="N84" s="19"/>
      <c r="O84" s="14"/>
      <c r="P84" s="19"/>
      <c r="Q84" s="19"/>
    </row>
    <row r="85" spans="1:17" ht="12" customHeight="1">
      <c r="A85" s="11"/>
      <c r="B85" s="11"/>
      <c r="C85" s="45" t="s">
        <v>169</v>
      </c>
      <c r="D85" s="45"/>
      <c r="E85" s="38"/>
      <c r="F85" s="55"/>
      <c r="G85" s="55"/>
      <c r="H85" s="55"/>
      <c r="I85" s="57">
        <v>6</v>
      </c>
      <c r="J85" s="57"/>
      <c r="K85" s="57"/>
      <c r="L85" s="14"/>
      <c r="M85" s="19"/>
      <c r="N85" s="19"/>
      <c r="O85" s="14"/>
      <c r="P85" s="19"/>
      <c r="Q85" s="19"/>
    </row>
    <row r="86" spans="1:17" ht="12" customHeight="1">
      <c r="A86" s="11"/>
      <c r="B86" s="11"/>
      <c r="C86" s="45" t="s">
        <v>170</v>
      </c>
      <c r="D86" s="45"/>
      <c r="E86" s="38"/>
      <c r="F86" s="55"/>
      <c r="G86" s="55"/>
      <c r="H86" s="55"/>
      <c r="I86" s="57">
        <v>40</v>
      </c>
      <c r="J86" s="57"/>
      <c r="K86" s="57"/>
      <c r="L86" s="14"/>
      <c r="M86" s="19"/>
      <c r="N86" s="19"/>
      <c r="O86" s="14"/>
      <c r="P86" s="19"/>
      <c r="Q86" s="19"/>
    </row>
    <row r="87" spans="1:17" ht="12.75" customHeight="1">
      <c r="A87" s="11"/>
      <c r="B87" s="11"/>
      <c r="C87" s="46" t="s">
        <v>70</v>
      </c>
      <c r="D87" s="46"/>
      <c r="E87" s="13"/>
      <c r="F87" s="55"/>
      <c r="G87" s="55"/>
      <c r="H87" s="55"/>
      <c r="I87" s="56"/>
      <c r="J87" s="56"/>
      <c r="K87" s="56"/>
      <c r="L87" s="17"/>
      <c r="M87" s="17"/>
      <c r="N87" s="17"/>
      <c r="O87" s="17"/>
      <c r="P87" s="17"/>
      <c r="Q87" s="17"/>
    </row>
    <row r="88" spans="1:17" ht="21.75" customHeight="1">
      <c r="A88" s="11"/>
      <c r="B88" s="11"/>
      <c r="C88" s="45" t="s">
        <v>171</v>
      </c>
      <c r="D88" s="45"/>
      <c r="E88" s="13" t="s">
        <v>94</v>
      </c>
      <c r="F88" s="55"/>
      <c r="G88" s="55"/>
      <c r="H88" s="55"/>
      <c r="I88" s="56">
        <f>G55/I77</f>
        <v>107.6285</v>
      </c>
      <c r="J88" s="56"/>
      <c r="K88" s="56"/>
      <c r="L88" s="17"/>
      <c r="M88" s="17"/>
      <c r="N88" s="17"/>
      <c r="O88" s="17"/>
      <c r="P88" s="17"/>
      <c r="Q88" s="17"/>
    </row>
    <row r="89" spans="1:17" ht="27.75" customHeight="1">
      <c r="A89" s="11"/>
      <c r="B89" s="11"/>
      <c r="C89" s="45" t="s">
        <v>172</v>
      </c>
      <c r="D89" s="45"/>
      <c r="E89" s="13" t="s">
        <v>93</v>
      </c>
      <c r="F89" s="55"/>
      <c r="G89" s="55"/>
      <c r="H89" s="55"/>
      <c r="I89" s="56">
        <f>I79/I77</f>
        <v>25.5</v>
      </c>
      <c r="J89" s="56"/>
      <c r="K89" s="56"/>
      <c r="L89" s="17"/>
      <c r="M89" s="17"/>
      <c r="N89" s="17"/>
      <c r="O89" s="17"/>
      <c r="P89" s="17"/>
      <c r="Q89" s="17"/>
    </row>
    <row r="90" spans="1:17" ht="12" customHeight="1">
      <c r="A90" s="11"/>
      <c r="B90" s="11"/>
      <c r="C90" s="46" t="s">
        <v>71</v>
      </c>
      <c r="D90" s="46"/>
      <c r="E90" s="12"/>
      <c r="F90" s="55"/>
      <c r="G90" s="55"/>
      <c r="H90" s="55"/>
      <c r="I90" s="57"/>
      <c r="J90" s="57"/>
      <c r="K90" s="57"/>
      <c r="L90" s="17"/>
      <c r="M90" s="18"/>
      <c r="N90" s="18"/>
      <c r="O90" s="18"/>
      <c r="P90" s="18"/>
      <c r="Q90" s="18"/>
    </row>
    <row r="91" spans="1:17" ht="34.5" customHeight="1">
      <c r="A91" s="11"/>
      <c r="B91" s="11"/>
      <c r="C91" s="45" t="s">
        <v>174</v>
      </c>
      <c r="D91" s="45"/>
      <c r="E91" s="12" t="s">
        <v>92</v>
      </c>
      <c r="F91" s="55"/>
      <c r="G91" s="55"/>
      <c r="H91" s="55"/>
      <c r="I91" s="57">
        <v>100</v>
      </c>
      <c r="J91" s="57"/>
      <c r="K91" s="57"/>
      <c r="L91" s="17"/>
      <c r="M91" s="18"/>
      <c r="N91" s="18"/>
      <c r="O91" s="18"/>
      <c r="P91" s="18"/>
      <c r="Q91" s="18"/>
    </row>
    <row r="92" spans="1:17" ht="36" customHeight="1">
      <c r="A92" s="11"/>
      <c r="B92" s="11"/>
      <c r="C92" s="45" t="s">
        <v>175</v>
      </c>
      <c r="D92" s="45"/>
      <c r="E92" s="12" t="s">
        <v>92</v>
      </c>
      <c r="F92" s="55"/>
      <c r="G92" s="55"/>
      <c r="H92" s="55"/>
      <c r="I92" s="57">
        <v>100</v>
      </c>
      <c r="J92" s="57"/>
      <c r="K92" s="57"/>
      <c r="L92" s="17"/>
      <c r="M92" s="18"/>
      <c r="N92" s="18"/>
      <c r="O92" s="18"/>
      <c r="P92" s="18"/>
      <c r="Q92" s="18"/>
    </row>
    <row r="93" spans="1:17" s="22" customFormat="1" ht="14.25" customHeight="1">
      <c r="A93" s="29"/>
      <c r="B93" s="29"/>
      <c r="C93" s="29"/>
      <c r="D93" s="33"/>
      <c r="E93" s="15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ht="12.75">
      <c r="A94" s="4" t="s">
        <v>73</v>
      </c>
    </row>
    <row r="96" spans="1:15" ht="35.25" customHeight="1">
      <c r="A96" s="58" t="s">
        <v>19</v>
      </c>
      <c r="B96" s="58" t="s">
        <v>20</v>
      </c>
      <c r="C96" s="58"/>
      <c r="D96" s="58"/>
      <c r="E96" s="58" t="s">
        <v>38</v>
      </c>
      <c r="F96" s="58" t="s">
        <v>74</v>
      </c>
      <c r="G96" s="58"/>
      <c r="H96" s="58"/>
      <c r="I96" s="58" t="s">
        <v>75</v>
      </c>
      <c r="J96" s="58"/>
      <c r="K96" s="58"/>
      <c r="L96" s="58" t="s">
        <v>76</v>
      </c>
      <c r="M96" s="58"/>
      <c r="N96" s="58"/>
      <c r="O96" s="94" t="s">
        <v>77</v>
      </c>
    </row>
    <row r="97" spans="1:15" ht="39" customHeight="1">
      <c r="A97" s="58"/>
      <c r="B97" s="58"/>
      <c r="C97" s="58"/>
      <c r="D97" s="58"/>
      <c r="E97" s="58"/>
      <c r="F97" s="36" t="s">
        <v>14</v>
      </c>
      <c r="G97" s="36" t="s">
        <v>15</v>
      </c>
      <c r="H97" s="36" t="s">
        <v>16</v>
      </c>
      <c r="I97" s="36" t="s">
        <v>14</v>
      </c>
      <c r="J97" s="36" t="s">
        <v>15</v>
      </c>
      <c r="K97" s="36" t="s">
        <v>16</v>
      </c>
      <c r="L97" s="36" t="s">
        <v>14</v>
      </c>
      <c r="M97" s="36" t="s">
        <v>15</v>
      </c>
      <c r="N97" s="36" t="s">
        <v>16</v>
      </c>
      <c r="O97" s="94"/>
    </row>
    <row r="98" spans="1:15" ht="12.75">
      <c r="A98" s="2">
        <v>1</v>
      </c>
      <c r="B98" s="65">
        <v>2</v>
      </c>
      <c r="C98" s="65"/>
      <c r="D98" s="65"/>
      <c r="E98" s="2">
        <v>3</v>
      </c>
      <c r="F98" s="2">
        <v>4</v>
      </c>
      <c r="G98" s="2">
        <v>5</v>
      </c>
      <c r="H98" s="2">
        <v>6</v>
      </c>
      <c r="I98" s="2">
        <v>7</v>
      </c>
      <c r="J98" s="2">
        <v>8</v>
      </c>
      <c r="K98" s="2">
        <v>9</v>
      </c>
      <c r="L98" s="2">
        <v>10</v>
      </c>
      <c r="M98" s="2">
        <v>11</v>
      </c>
      <c r="N98" s="2">
        <v>12</v>
      </c>
      <c r="O98" s="2">
        <v>13</v>
      </c>
    </row>
    <row r="99" spans="1:15" ht="12.75">
      <c r="A99" s="2"/>
      <c r="B99" s="47" t="s">
        <v>40</v>
      </c>
      <c r="C99" s="48"/>
      <c r="D99" s="49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6.5" customHeight="1">
      <c r="A100" s="8"/>
      <c r="B100" s="81" t="s">
        <v>78</v>
      </c>
      <c r="C100" s="81"/>
      <c r="D100" s="8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8"/>
    </row>
    <row r="101" spans="1:15" ht="16.5" customHeight="1">
      <c r="A101" s="8"/>
      <c r="B101" s="82" t="s">
        <v>41</v>
      </c>
      <c r="C101" s="82"/>
      <c r="D101" s="8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8"/>
    </row>
    <row r="102" spans="1:15" ht="16.5" customHeight="1">
      <c r="A102" s="8"/>
      <c r="B102" s="82" t="s">
        <v>21</v>
      </c>
      <c r="C102" s="82"/>
      <c r="D102" s="82"/>
      <c r="E102" s="2"/>
      <c r="F102" s="2" t="s">
        <v>72</v>
      </c>
      <c r="G102" s="2"/>
      <c r="H102" s="2"/>
      <c r="I102" s="2" t="s">
        <v>72</v>
      </c>
      <c r="J102" s="2"/>
      <c r="K102" s="2"/>
      <c r="L102" s="2" t="s">
        <v>72</v>
      </c>
      <c r="M102" s="2"/>
      <c r="N102" s="2"/>
      <c r="O102" s="8"/>
    </row>
    <row r="103" spans="1:15" ht="12" customHeight="1">
      <c r="A103" s="8"/>
      <c r="B103" s="62"/>
      <c r="C103" s="63"/>
      <c r="D103" s="64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"/>
    </row>
    <row r="104" spans="1:15" ht="12.75">
      <c r="A104" s="8"/>
      <c r="B104" s="47" t="s">
        <v>42</v>
      </c>
      <c r="C104" s="48"/>
      <c r="D104" s="4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"/>
    </row>
    <row r="105" spans="1:15" ht="12.75">
      <c r="A105" s="8"/>
      <c r="B105" s="50"/>
      <c r="C105" s="51"/>
      <c r="D105" s="6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8"/>
    </row>
    <row r="106" spans="1:15" ht="12.75">
      <c r="A106" s="8"/>
      <c r="B106" s="59" t="s">
        <v>22</v>
      </c>
      <c r="C106" s="59"/>
      <c r="D106" s="59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8"/>
    </row>
    <row r="108" ht="12.75" hidden="1"/>
    <row r="110" spans="2:14" ht="12.75" customHeight="1">
      <c r="B110" s="53" t="s">
        <v>34</v>
      </c>
      <c r="C110" s="53"/>
      <c r="D110" s="1"/>
      <c r="E110" s="1"/>
      <c r="G110" s="34"/>
      <c r="H110" s="34"/>
      <c r="I110" s="34"/>
      <c r="K110" s="35"/>
      <c r="L110" s="35"/>
      <c r="M110" s="35"/>
      <c r="N110" s="35"/>
    </row>
    <row r="111" spans="2:14" ht="42.75" customHeight="1">
      <c r="B111" s="54" t="s">
        <v>23</v>
      </c>
      <c r="C111" s="54"/>
      <c r="D111" s="54"/>
      <c r="E111" s="35" t="s">
        <v>32</v>
      </c>
      <c r="G111" s="7"/>
      <c r="H111" s="7"/>
      <c r="I111" s="7"/>
      <c r="J111" s="10"/>
      <c r="K111" s="7"/>
      <c r="L111" s="7"/>
      <c r="M111" s="7"/>
      <c r="N111" s="7"/>
    </row>
    <row r="112" spans="2:5" ht="12.75">
      <c r="B112" s="60" t="s">
        <v>24</v>
      </c>
      <c r="C112" s="60"/>
      <c r="D112" s="60"/>
      <c r="E112" s="7" t="s">
        <v>80</v>
      </c>
    </row>
    <row r="114" ht="12.75" hidden="1"/>
    <row r="115" spans="2:4" ht="12.75">
      <c r="B115" s="5" t="s">
        <v>25</v>
      </c>
      <c r="C115" s="5"/>
      <c r="D115" s="5"/>
    </row>
    <row r="116" spans="2:14" ht="12.75">
      <c r="B116" s="3" t="s">
        <v>79</v>
      </c>
      <c r="G116" s="34"/>
      <c r="H116" s="34"/>
      <c r="I116" s="34"/>
      <c r="J116" s="10"/>
      <c r="K116" s="35"/>
      <c r="L116" s="35"/>
      <c r="M116" s="35"/>
      <c r="N116" s="35"/>
    </row>
    <row r="117" spans="2:14" ht="45.75" customHeight="1">
      <c r="B117" s="54" t="s">
        <v>23</v>
      </c>
      <c r="C117" s="54"/>
      <c r="D117" s="54"/>
      <c r="E117" s="35" t="s">
        <v>33</v>
      </c>
      <c r="G117" s="7"/>
      <c r="H117" s="7"/>
      <c r="I117" s="7"/>
      <c r="K117" s="7"/>
      <c r="L117" s="7"/>
      <c r="M117" s="7"/>
      <c r="N117" s="7"/>
    </row>
    <row r="118" spans="2:5" ht="12.75">
      <c r="B118" s="60" t="s">
        <v>24</v>
      </c>
      <c r="C118" s="60"/>
      <c r="D118" s="60"/>
      <c r="E118" s="7" t="s">
        <v>80</v>
      </c>
    </row>
  </sheetData>
  <mergeCells count="140">
    <mergeCell ref="F91:H91"/>
    <mergeCell ref="I91:K91"/>
    <mergeCell ref="C92:D92"/>
    <mergeCell ref="F92:H92"/>
    <mergeCell ref="I92:K92"/>
    <mergeCell ref="F88:H88"/>
    <mergeCell ref="I88:K88"/>
    <mergeCell ref="C78:D78"/>
    <mergeCell ref="F78:H78"/>
    <mergeCell ref="I78:K78"/>
    <mergeCell ref="C79:D79"/>
    <mergeCell ref="F80:H80"/>
    <mergeCell ref="I80:K80"/>
    <mergeCell ref="F79:H79"/>
    <mergeCell ref="F83:H83"/>
    <mergeCell ref="A63:B63"/>
    <mergeCell ref="A64:B64"/>
    <mergeCell ref="A65:B65"/>
    <mergeCell ref="A38:C38"/>
    <mergeCell ref="A49:A50"/>
    <mergeCell ref="A60:B61"/>
    <mergeCell ref="A62:B62"/>
    <mergeCell ref="B49:B50"/>
    <mergeCell ref="C49:C50"/>
    <mergeCell ref="O96:O97"/>
    <mergeCell ref="C60:C61"/>
    <mergeCell ref="D60:D61"/>
    <mergeCell ref="E60:E61"/>
    <mergeCell ref="F60:F61"/>
    <mergeCell ref="C77:D77"/>
    <mergeCell ref="F77:H77"/>
    <mergeCell ref="I77:K77"/>
    <mergeCell ref="C81:D81"/>
    <mergeCell ref="F81:H81"/>
    <mergeCell ref="O71:Q71"/>
    <mergeCell ref="D44:K44"/>
    <mergeCell ref="G49:G50"/>
    <mergeCell ref="L49:N49"/>
    <mergeCell ref="D45:K45"/>
    <mergeCell ref="C71:D72"/>
    <mergeCell ref="F71:H72"/>
    <mergeCell ref="E71:E72"/>
    <mergeCell ref="I71:K72"/>
    <mergeCell ref="I60:K60"/>
    <mergeCell ref="A66:B66"/>
    <mergeCell ref="A67:B67"/>
    <mergeCell ref="A71:A72"/>
    <mergeCell ref="A69:N69"/>
    <mergeCell ref="B106:D106"/>
    <mergeCell ref="B104:D104"/>
    <mergeCell ref="B71:B72"/>
    <mergeCell ref="C73:D73"/>
    <mergeCell ref="C88:D88"/>
    <mergeCell ref="C91:D91"/>
    <mergeCell ref="C76:D76"/>
    <mergeCell ref="C83:D83"/>
    <mergeCell ref="C86:D86"/>
    <mergeCell ref="C85:D85"/>
    <mergeCell ref="L96:N96"/>
    <mergeCell ref="B100:D100"/>
    <mergeCell ref="B101:D101"/>
    <mergeCell ref="B102:D102"/>
    <mergeCell ref="A96:A97"/>
    <mergeCell ref="L71:N71"/>
    <mergeCell ref="F73:H73"/>
    <mergeCell ref="I73:K73"/>
    <mergeCell ref="C75:D75"/>
    <mergeCell ref="F75:H75"/>
    <mergeCell ref="I75:K75"/>
    <mergeCell ref="C80:D80"/>
    <mergeCell ref="E96:E97"/>
    <mergeCell ref="F96:H96"/>
    <mergeCell ref="L60:N60"/>
    <mergeCell ref="D38:O38"/>
    <mergeCell ref="I49:K49"/>
    <mergeCell ref="D49:D50"/>
    <mergeCell ref="E49:E50"/>
    <mergeCell ref="F49:F50"/>
    <mergeCell ref="F26:J26"/>
    <mergeCell ref="E25:K25"/>
    <mergeCell ref="E34:F34"/>
    <mergeCell ref="A32:B32"/>
    <mergeCell ref="D31:E31"/>
    <mergeCell ref="D32:E32"/>
    <mergeCell ref="G32:J32"/>
    <mergeCell ref="A25:B25"/>
    <mergeCell ref="A31:C31"/>
    <mergeCell ref="K4:P4"/>
    <mergeCell ref="E28:K28"/>
    <mergeCell ref="A28:B28"/>
    <mergeCell ref="K17:N17"/>
    <mergeCell ref="K18:N18"/>
    <mergeCell ref="K11:O11"/>
    <mergeCell ref="K12:O12"/>
    <mergeCell ref="F22:H22"/>
    <mergeCell ref="C23:L23"/>
    <mergeCell ref="A26:B26"/>
    <mergeCell ref="F76:H76"/>
    <mergeCell ref="I76:K76"/>
    <mergeCell ref="A29:B29"/>
    <mergeCell ref="F29:J29"/>
    <mergeCell ref="C74:D74"/>
    <mergeCell ref="F74:H74"/>
    <mergeCell ref="I74:K74"/>
    <mergeCell ref="E35:F35"/>
    <mergeCell ref="E36:F36"/>
    <mergeCell ref="D40:M40"/>
    <mergeCell ref="B112:D112"/>
    <mergeCell ref="B117:D117"/>
    <mergeCell ref="B118:D118"/>
    <mergeCell ref="C87:D87"/>
    <mergeCell ref="C90:D90"/>
    <mergeCell ref="B96:D97"/>
    <mergeCell ref="B99:D99"/>
    <mergeCell ref="B105:D105"/>
    <mergeCell ref="B103:D103"/>
    <mergeCell ref="B98:D98"/>
    <mergeCell ref="B110:C110"/>
    <mergeCell ref="B111:D111"/>
    <mergeCell ref="F87:H87"/>
    <mergeCell ref="I87:K87"/>
    <mergeCell ref="F90:H90"/>
    <mergeCell ref="I90:K90"/>
    <mergeCell ref="C89:D89"/>
    <mergeCell ref="F89:H89"/>
    <mergeCell ref="I89:K89"/>
    <mergeCell ref="I96:K96"/>
    <mergeCell ref="I83:K83"/>
    <mergeCell ref="C84:D84"/>
    <mergeCell ref="I79:K79"/>
    <mergeCell ref="C82:D82"/>
    <mergeCell ref="F82:H82"/>
    <mergeCell ref="I82:K82"/>
    <mergeCell ref="I81:K81"/>
    <mergeCell ref="F86:H86"/>
    <mergeCell ref="I86:K86"/>
    <mergeCell ref="F84:H84"/>
    <mergeCell ref="I84:K84"/>
    <mergeCell ref="F85:H85"/>
    <mergeCell ref="I85:K85"/>
  </mergeCells>
  <printOptions/>
  <pageMargins left="1.15" right="0.3937007874015748" top="0.24" bottom="0.15" header="0.16" footer="0.15"/>
  <pageSetup horizontalDpi="600" verticalDpi="600" orientation="landscape" paperSize="9" scale="62" r:id="rId1"/>
  <rowBreaks count="1" manualBreakCount="1">
    <brk id="67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16"/>
  <sheetViews>
    <sheetView view="pageBreakPreview" zoomScaleSheetLayoutView="100" workbookViewId="0" topLeftCell="A1">
      <selection activeCell="K13" sqref="K13:N20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67" t="s">
        <v>36</v>
      </c>
      <c r="L4" s="67"/>
      <c r="M4" s="67"/>
      <c r="N4" s="67"/>
      <c r="O4" s="67"/>
      <c r="P4" s="67"/>
    </row>
    <row r="5" spans="11:16" ht="12.75" hidden="1">
      <c r="K5" s="5" t="s">
        <v>37</v>
      </c>
      <c r="L5" s="5"/>
      <c r="M5" s="5"/>
      <c r="N5" s="5"/>
      <c r="O5" s="5"/>
      <c r="P5" s="5"/>
    </row>
    <row r="7" ht="12.75">
      <c r="K7" s="5" t="s">
        <v>0</v>
      </c>
    </row>
    <row r="8" ht="12.75">
      <c r="K8" s="5"/>
    </row>
    <row r="9" ht="12.75">
      <c r="K9" s="5" t="s">
        <v>1</v>
      </c>
    </row>
    <row r="11" spans="11:15" ht="12.75">
      <c r="K11" s="70" t="s">
        <v>26</v>
      </c>
      <c r="L11" s="70"/>
      <c r="M11" s="70"/>
      <c r="N11" s="70"/>
      <c r="O11" s="70"/>
    </row>
    <row r="12" spans="11:15" ht="13.5" customHeight="1">
      <c r="K12" s="72" t="s">
        <v>43</v>
      </c>
      <c r="L12" s="72"/>
      <c r="M12" s="72"/>
      <c r="N12" s="72"/>
      <c r="O12" s="72"/>
    </row>
    <row r="13" spans="11:15" ht="13.5" customHeight="1">
      <c r="K13" s="44" t="s">
        <v>216</v>
      </c>
      <c r="L13" s="28"/>
      <c r="M13" s="28"/>
      <c r="N13" s="28"/>
      <c r="O13" s="28"/>
    </row>
    <row r="14" spans="11:15" ht="13.5" customHeight="1">
      <c r="K14" s="28"/>
      <c r="L14" s="28"/>
      <c r="M14" s="28"/>
      <c r="N14" s="28"/>
      <c r="O14" s="28"/>
    </row>
    <row r="15" ht="12.75">
      <c r="K15" s="3" t="s">
        <v>215</v>
      </c>
    </row>
    <row r="17" spans="11:14" ht="12.75">
      <c r="K17" s="70" t="s">
        <v>31</v>
      </c>
      <c r="L17" s="70"/>
      <c r="M17" s="70"/>
      <c r="N17" s="70"/>
    </row>
    <row r="18" spans="11:14" ht="12" customHeight="1">
      <c r="K18" s="71" t="s">
        <v>2</v>
      </c>
      <c r="L18" s="71"/>
      <c r="M18" s="71"/>
      <c r="N18" s="71"/>
    </row>
    <row r="20" ht="12.75">
      <c r="K20" s="44" t="s">
        <v>217</v>
      </c>
    </row>
    <row r="22" spans="6:8" ht="12.75">
      <c r="F22" s="73" t="s">
        <v>3</v>
      </c>
      <c r="G22" s="73"/>
      <c r="H22" s="73"/>
    </row>
    <row r="23" spans="3:12" ht="12.75">
      <c r="C23" s="73" t="s">
        <v>48</v>
      </c>
      <c r="D23" s="73"/>
      <c r="E23" s="73"/>
      <c r="F23" s="73"/>
      <c r="G23" s="73"/>
      <c r="H23" s="73"/>
      <c r="I23" s="73"/>
      <c r="J23" s="73"/>
      <c r="K23" s="73"/>
      <c r="L23" s="73"/>
    </row>
    <row r="25" spans="1:11" ht="12.75">
      <c r="A25" s="69" t="s">
        <v>44</v>
      </c>
      <c r="B25" s="69"/>
      <c r="E25" s="68" t="s">
        <v>26</v>
      </c>
      <c r="F25" s="68"/>
      <c r="G25" s="68"/>
      <c r="H25" s="68"/>
      <c r="I25" s="68"/>
      <c r="J25" s="68"/>
      <c r="K25" s="68"/>
    </row>
    <row r="26" spans="1:10" ht="11.25" customHeight="1">
      <c r="A26" s="60" t="s">
        <v>4</v>
      </c>
      <c r="B26" s="60"/>
      <c r="F26" s="60" t="s">
        <v>5</v>
      </c>
      <c r="G26" s="60"/>
      <c r="H26" s="60"/>
      <c r="I26" s="60"/>
      <c r="J26" s="60"/>
    </row>
    <row r="28" spans="1:11" ht="12.75">
      <c r="A28" s="69" t="s">
        <v>45</v>
      </c>
      <c r="B28" s="69"/>
      <c r="E28" s="68" t="s">
        <v>26</v>
      </c>
      <c r="F28" s="68"/>
      <c r="G28" s="68"/>
      <c r="H28" s="68"/>
      <c r="I28" s="68"/>
      <c r="J28" s="68"/>
      <c r="K28" s="68"/>
    </row>
    <row r="29" spans="1:10" ht="10.5" customHeight="1">
      <c r="A29" s="60" t="s">
        <v>4</v>
      </c>
      <c r="B29" s="60"/>
      <c r="F29" s="60" t="s">
        <v>6</v>
      </c>
      <c r="G29" s="60"/>
      <c r="H29" s="60"/>
      <c r="I29" s="60"/>
      <c r="J29" s="60"/>
    </row>
    <row r="31" spans="1:12" ht="12.75">
      <c r="A31" s="69" t="s">
        <v>177</v>
      </c>
      <c r="B31" s="69"/>
      <c r="C31" s="69"/>
      <c r="D31" s="76"/>
      <c r="E31" s="77"/>
      <c r="F31" s="6" t="s">
        <v>176</v>
      </c>
      <c r="G31" s="6"/>
      <c r="H31" s="6"/>
      <c r="I31" s="6"/>
      <c r="J31" s="6"/>
      <c r="K31" s="6"/>
      <c r="L31" s="6"/>
    </row>
    <row r="32" spans="1:11" ht="11.25" customHeight="1">
      <c r="A32" s="60" t="s">
        <v>4</v>
      </c>
      <c r="B32" s="60"/>
      <c r="D32" s="60" t="s">
        <v>8</v>
      </c>
      <c r="E32" s="60"/>
      <c r="F32" s="7"/>
      <c r="G32" s="60" t="s">
        <v>7</v>
      </c>
      <c r="H32" s="60"/>
      <c r="I32" s="60"/>
      <c r="J32" s="60"/>
      <c r="K32" s="7"/>
    </row>
    <row r="34" spans="1:7" ht="12.75">
      <c r="A34" s="4" t="s">
        <v>9</v>
      </c>
      <c r="B34" s="4"/>
      <c r="C34" s="4"/>
      <c r="D34" s="4"/>
      <c r="E34" s="74">
        <f>G60</f>
        <v>2532</v>
      </c>
      <c r="F34" s="75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4">
        <f>E60</f>
        <v>2532</v>
      </c>
      <c r="F35" s="75"/>
      <c r="G35" s="3" t="s">
        <v>10</v>
      </c>
    </row>
    <row r="36" spans="1:7" ht="12.75">
      <c r="A36" s="4" t="s">
        <v>11</v>
      </c>
      <c r="B36" s="4"/>
      <c r="C36" s="4"/>
      <c r="D36" s="4"/>
      <c r="E36" s="74">
        <f>F60</f>
        <v>0</v>
      </c>
      <c r="F36" s="75"/>
      <c r="G36" s="3" t="s">
        <v>10</v>
      </c>
    </row>
    <row r="37" ht="8.25" customHeight="1"/>
    <row r="38" spans="1:15" ht="24" customHeight="1">
      <c r="A38" s="95" t="s">
        <v>27</v>
      </c>
      <c r="B38" s="95"/>
      <c r="C38" s="95"/>
      <c r="D38" s="53" t="s">
        <v>184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ht="16.5" customHeight="1">
      <c r="A39" s="39"/>
      <c r="B39" s="39"/>
      <c r="C39" s="39"/>
      <c r="D39" s="53" t="s">
        <v>179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ht="28.5" customHeight="1">
      <c r="A40" s="39"/>
      <c r="B40" s="39"/>
      <c r="C40" s="39"/>
      <c r="D40" s="53" t="s">
        <v>180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5" ht="15" customHeight="1">
      <c r="A41" s="39"/>
      <c r="B41" s="39"/>
      <c r="C41" s="39"/>
      <c r="D41" s="53" t="s">
        <v>181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5" ht="16.5" customHeight="1">
      <c r="A42" s="39"/>
      <c r="B42" s="39"/>
      <c r="C42" s="39"/>
      <c r="D42" s="53" t="s">
        <v>182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15" ht="16.5" customHeight="1">
      <c r="A43" s="39"/>
      <c r="B43" s="39"/>
      <c r="C43" s="39"/>
      <c r="D43" s="53" t="s">
        <v>183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4:27" ht="5.25" customHeight="1"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 t="s">
        <v>184</v>
      </c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:27" ht="12.75" customHeight="1">
      <c r="A45" s="4" t="s">
        <v>29</v>
      </c>
      <c r="D45" s="78" t="s">
        <v>178</v>
      </c>
      <c r="E45" s="78"/>
      <c r="F45" s="78"/>
      <c r="G45" s="78"/>
      <c r="H45" s="78"/>
      <c r="I45" s="78"/>
      <c r="J45" s="78"/>
      <c r="K45" s="78"/>
      <c r="L45" s="78"/>
      <c r="M45" s="78"/>
      <c r="N45" s="1"/>
      <c r="O45" s="1"/>
      <c r="P45" s="53" t="s">
        <v>179</v>
      </c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6:27" ht="5.25" customHeight="1">
      <c r="P46" s="53" t="s">
        <v>180</v>
      </c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27" ht="12.75">
      <c r="A47" s="4" t="s">
        <v>50</v>
      </c>
      <c r="P47" s="53" t="s">
        <v>181</v>
      </c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6:27" ht="12.75" customHeight="1" hidden="1">
      <c r="P48" s="53" t="s">
        <v>182</v>
      </c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  <row r="49" spans="1:27" ht="12.75">
      <c r="A49" s="13" t="s">
        <v>13</v>
      </c>
      <c r="B49" s="2" t="s">
        <v>38</v>
      </c>
      <c r="C49" s="2" t="s">
        <v>49</v>
      </c>
      <c r="D49" s="50" t="s">
        <v>39</v>
      </c>
      <c r="E49" s="51"/>
      <c r="F49" s="51"/>
      <c r="G49" s="51"/>
      <c r="H49" s="51"/>
      <c r="I49" s="51"/>
      <c r="J49" s="51"/>
      <c r="K49" s="61"/>
      <c r="P49" s="53" t="s">
        <v>185</v>
      </c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ht="12.75">
      <c r="A50" s="41"/>
      <c r="B50" s="8"/>
      <c r="C50" s="8"/>
      <c r="D50" s="50"/>
      <c r="E50" s="51"/>
      <c r="F50" s="51"/>
      <c r="G50" s="51"/>
      <c r="H50" s="51"/>
      <c r="I50" s="51"/>
      <c r="J50" s="51"/>
      <c r="K50" s="61"/>
      <c r="P50" s="53" t="s">
        <v>183</v>
      </c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</row>
    <row r="52" ht="12.75">
      <c r="A52" s="4" t="s">
        <v>51</v>
      </c>
    </row>
    <row r="53" ht="12.75" customHeight="1" hidden="1"/>
    <row r="54" spans="1:14" ht="12.75">
      <c r="A54" s="58" t="s">
        <v>13</v>
      </c>
      <c r="B54" s="58" t="s">
        <v>38</v>
      </c>
      <c r="C54" s="58" t="s">
        <v>49</v>
      </c>
      <c r="D54" s="58" t="s">
        <v>52</v>
      </c>
      <c r="E54" s="58" t="s">
        <v>54</v>
      </c>
      <c r="F54" s="58" t="s">
        <v>55</v>
      </c>
      <c r="G54" s="58" t="s">
        <v>56</v>
      </c>
      <c r="H54" s="29"/>
      <c r="I54" s="79"/>
      <c r="J54" s="79"/>
      <c r="K54" s="79"/>
      <c r="L54" s="79"/>
      <c r="M54" s="79"/>
      <c r="N54" s="79"/>
    </row>
    <row r="55" spans="1:14" ht="14.25" customHeight="1">
      <c r="A55" s="58"/>
      <c r="B55" s="58"/>
      <c r="C55" s="58" t="s">
        <v>14</v>
      </c>
      <c r="D55" s="58" t="s">
        <v>15</v>
      </c>
      <c r="E55" s="58" t="s">
        <v>53</v>
      </c>
      <c r="F55" s="58" t="s">
        <v>14</v>
      </c>
      <c r="G55" s="58" t="s">
        <v>15</v>
      </c>
      <c r="H55" s="21"/>
      <c r="I55" s="21"/>
      <c r="J55" s="21"/>
      <c r="K55" s="21"/>
      <c r="L55" s="21"/>
      <c r="M55" s="21"/>
      <c r="N55" s="21"/>
    </row>
    <row r="56" spans="1:14" ht="14.25" customHeight="1">
      <c r="A56" s="2">
        <v>1</v>
      </c>
      <c r="B56" s="30">
        <v>2</v>
      </c>
      <c r="C56" s="2">
        <v>3</v>
      </c>
      <c r="D56" s="30">
        <v>4</v>
      </c>
      <c r="E56" s="2">
        <v>5</v>
      </c>
      <c r="F56" s="12">
        <v>6</v>
      </c>
      <c r="G56" s="13">
        <v>7</v>
      </c>
      <c r="H56" s="15"/>
      <c r="I56" s="20"/>
      <c r="J56" s="23"/>
      <c r="K56" s="20"/>
      <c r="L56" s="23"/>
      <c r="M56" s="20"/>
      <c r="N56" s="23"/>
    </row>
    <row r="57" spans="1:14" ht="14.25" customHeight="1">
      <c r="A57" s="2"/>
      <c r="B57" s="30"/>
      <c r="C57" s="2"/>
      <c r="D57" s="12" t="s">
        <v>57</v>
      </c>
      <c r="E57" s="2"/>
      <c r="F57" s="12"/>
      <c r="G57" s="13"/>
      <c r="H57" s="15"/>
      <c r="I57" s="20"/>
      <c r="J57" s="23"/>
      <c r="K57" s="20"/>
      <c r="L57" s="23"/>
      <c r="M57" s="20"/>
      <c r="N57" s="23"/>
    </row>
    <row r="58" spans="1:14" ht="14.25" customHeight="1">
      <c r="A58" s="2"/>
      <c r="B58" s="30"/>
      <c r="C58" s="2"/>
      <c r="D58" s="30" t="s">
        <v>58</v>
      </c>
      <c r="E58" s="2"/>
      <c r="F58" s="12"/>
      <c r="G58" s="13"/>
      <c r="H58" s="15"/>
      <c r="I58" s="20"/>
      <c r="J58" s="23"/>
      <c r="K58" s="20"/>
      <c r="L58" s="23"/>
      <c r="M58" s="20"/>
      <c r="N58" s="23"/>
    </row>
    <row r="59" spans="1:14" ht="14.25" customHeight="1">
      <c r="A59" s="2"/>
      <c r="B59" s="30"/>
      <c r="C59" s="2"/>
      <c r="D59" s="30"/>
      <c r="E59" s="2"/>
      <c r="F59" s="12"/>
      <c r="G59" s="13"/>
      <c r="H59" s="15"/>
      <c r="I59" s="20"/>
      <c r="J59" s="23"/>
      <c r="K59" s="20"/>
      <c r="L59" s="23"/>
      <c r="M59" s="20"/>
      <c r="N59" s="23"/>
    </row>
    <row r="60" spans="1:14" ht="14.25" customHeight="1">
      <c r="A60" s="2"/>
      <c r="B60" s="30">
        <v>1013400</v>
      </c>
      <c r="C60" s="2"/>
      <c r="D60" s="30" t="s">
        <v>59</v>
      </c>
      <c r="E60" s="40">
        <f>2532000/1000</f>
        <v>2532</v>
      </c>
      <c r="F60" s="43"/>
      <c r="G60" s="40">
        <f>E60+F60</f>
        <v>2532</v>
      </c>
      <c r="H60" s="15"/>
      <c r="I60" s="20"/>
      <c r="J60" s="23"/>
      <c r="K60" s="20"/>
      <c r="L60" s="23"/>
      <c r="M60" s="20"/>
      <c r="N60" s="23"/>
    </row>
    <row r="61" spans="1:14" ht="17.25" customHeight="1" hidden="1">
      <c r="A61" s="8"/>
      <c r="B61" s="24"/>
      <c r="C61" s="2"/>
      <c r="D61" s="30"/>
      <c r="E61" s="2"/>
      <c r="F61" s="12"/>
      <c r="G61" s="13"/>
      <c r="H61" s="15"/>
      <c r="I61" s="20"/>
      <c r="J61" s="23"/>
      <c r="K61" s="20"/>
      <c r="L61" s="23"/>
      <c r="M61" s="20"/>
      <c r="N61" s="23"/>
    </row>
    <row r="63" ht="12.75">
      <c r="A63" s="4" t="s">
        <v>60</v>
      </c>
    </row>
    <row r="64" ht="12.75">
      <c r="H64" s="3" t="s">
        <v>17</v>
      </c>
    </row>
    <row r="65" spans="1:14" ht="17.25" customHeight="1">
      <c r="A65" s="58" t="s">
        <v>110</v>
      </c>
      <c r="B65" s="58"/>
      <c r="C65" s="58" t="s">
        <v>38</v>
      </c>
      <c r="D65" s="58" t="s">
        <v>54</v>
      </c>
      <c r="E65" s="58" t="s">
        <v>55</v>
      </c>
      <c r="F65" s="58" t="s">
        <v>56</v>
      </c>
      <c r="G65" s="31"/>
      <c r="H65" s="31"/>
      <c r="I65" s="79"/>
      <c r="J65" s="79"/>
      <c r="K65" s="79"/>
      <c r="L65" s="79"/>
      <c r="M65" s="79"/>
      <c r="N65" s="79"/>
    </row>
    <row r="66" spans="1:14" ht="22.5" customHeight="1">
      <c r="A66" s="58"/>
      <c r="B66" s="58"/>
      <c r="C66" s="58"/>
      <c r="D66" s="58" t="s">
        <v>53</v>
      </c>
      <c r="E66" s="58" t="s">
        <v>14</v>
      </c>
      <c r="F66" s="58" t="s">
        <v>15</v>
      </c>
      <c r="G66" s="21"/>
      <c r="H66" s="21"/>
      <c r="I66" s="21"/>
      <c r="J66" s="21"/>
      <c r="K66" s="21"/>
      <c r="L66" s="21"/>
      <c r="M66" s="21"/>
      <c r="N66" s="21"/>
    </row>
    <row r="67" spans="1:14" ht="12" customHeight="1">
      <c r="A67" s="50">
        <v>1</v>
      </c>
      <c r="B67" s="61"/>
      <c r="C67" s="2">
        <v>2</v>
      </c>
      <c r="D67" s="30">
        <v>3</v>
      </c>
      <c r="E67" s="2">
        <v>4</v>
      </c>
      <c r="F67" s="2">
        <v>5</v>
      </c>
      <c r="G67" s="22"/>
      <c r="H67" s="22"/>
      <c r="I67" s="22"/>
      <c r="J67" s="22"/>
      <c r="K67" s="22"/>
      <c r="L67" s="22"/>
      <c r="M67" s="22"/>
      <c r="N67" s="22"/>
    </row>
    <row r="68" spans="1:14" ht="23.25" customHeight="1">
      <c r="A68" s="84" t="s">
        <v>61</v>
      </c>
      <c r="B68" s="85"/>
      <c r="C68" s="25"/>
      <c r="D68" s="25"/>
      <c r="E68" s="25"/>
      <c r="F68" s="26"/>
      <c r="G68" s="32"/>
      <c r="H68" s="32"/>
      <c r="I68" s="27"/>
      <c r="J68" s="27"/>
      <c r="K68" s="27"/>
      <c r="L68" s="27"/>
      <c r="M68" s="27"/>
      <c r="N68" s="27"/>
    </row>
    <row r="69" spans="1:14" ht="14.25" customHeight="1">
      <c r="A69" s="86" t="s">
        <v>40</v>
      </c>
      <c r="B69" s="87"/>
      <c r="C69" s="8"/>
      <c r="D69" s="25"/>
      <c r="E69" s="25"/>
      <c r="F69" s="25"/>
      <c r="G69" s="27"/>
      <c r="H69" s="37"/>
      <c r="I69" s="27"/>
      <c r="J69" s="27"/>
      <c r="K69" s="27"/>
      <c r="L69" s="27"/>
      <c r="M69" s="27"/>
      <c r="N69" s="27"/>
    </row>
    <row r="70" spans="1:14" ht="11.25" customHeight="1">
      <c r="A70" s="86" t="s">
        <v>62</v>
      </c>
      <c r="B70" s="87"/>
      <c r="C70" s="8"/>
      <c r="D70" s="25"/>
      <c r="E70" s="25"/>
      <c r="F70" s="25"/>
      <c r="G70" s="27"/>
      <c r="H70" s="27"/>
      <c r="I70" s="27"/>
      <c r="J70" s="27"/>
      <c r="K70" s="27"/>
      <c r="L70" s="27"/>
      <c r="M70" s="27"/>
      <c r="N70" s="27"/>
    </row>
    <row r="71" spans="1:14" ht="38.25" customHeight="1">
      <c r="A71" s="84" t="s">
        <v>81</v>
      </c>
      <c r="B71" s="85"/>
      <c r="C71" s="2">
        <v>1013400</v>
      </c>
      <c r="D71" s="40">
        <f>E60</f>
        <v>2532</v>
      </c>
      <c r="E71" s="40">
        <f>F60</f>
        <v>0</v>
      </c>
      <c r="F71" s="40">
        <f>G60</f>
        <v>2532</v>
      </c>
      <c r="G71" s="27"/>
      <c r="H71" s="27"/>
      <c r="I71" s="27"/>
      <c r="J71" s="27"/>
      <c r="K71" s="27"/>
      <c r="L71" s="27"/>
      <c r="M71" s="27"/>
      <c r="N71" s="27"/>
    </row>
    <row r="72" spans="1:14" ht="15.75" customHeight="1">
      <c r="A72" s="86" t="s">
        <v>59</v>
      </c>
      <c r="B72" s="87"/>
      <c r="C72" s="8"/>
      <c r="D72" s="40">
        <f>D71</f>
        <v>2532</v>
      </c>
      <c r="E72" s="40">
        <f>E71</f>
        <v>0</v>
      </c>
      <c r="F72" s="40">
        <f>F71</f>
        <v>2532</v>
      </c>
      <c r="G72" s="27"/>
      <c r="H72" s="27"/>
      <c r="I72" s="27"/>
      <c r="J72" s="27"/>
      <c r="K72" s="27"/>
      <c r="L72" s="27"/>
      <c r="M72" s="27"/>
      <c r="N72" s="27"/>
    </row>
    <row r="74" spans="1:14" ht="25.5" customHeight="1">
      <c r="A74" s="78" t="s">
        <v>63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</row>
    <row r="75" spans="1:14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7" ht="14.25" customHeight="1">
      <c r="A76" s="58" t="s">
        <v>13</v>
      </c>
      <c r="B76" s="83" t="s">
        <v>38</v>
      </c>
      <c r="C76" s="83" t="s">
        <v>64</v>
      </c>
      <c r="D76" s="83"/>
      <c r="E76" s="83" t="s">
        <v>65</v>
      </c>
      <c r="F76" s="88" t="s">
        <v>18</v>
      </c>
      <c r="G76" s="89"/>
      <c r="H76" s="90"/>
      <c r="I76" s="88" t="s">
        <v>66</v>
      </c>
      <c r="J76" s="89"/>
      <c r="K76" s="90"/>
      <c r="L76" s="80"/>
      <c r="M76" s="80"/>
      <c r="N76" s="80"/>
      <c r="O76" s="80"/>
      <c r="P76" s="80"/>
      <c r="Q76" s="80"/>
    </row>
    <row r="77" spans="1:17" ht="12.75">
      <c r="A77" s="58"/>
      <c r="B77" s="83"/>
      <c r="C77" s="83"/>
      <c r="D77" s="83"/>
      <c r="E77" s="83"/>
      <c r="F77" s="91"/>
      <c r="G77" s="92"/>
      <c r="H77" s="93"/>
      <c r="I77" s="91"/>
      <c r="J77" s="92"/>
      <c r="K77" s="93"/>
      <c r="L77" s="14"/>
      <c r="M77" s="14"/>
      <c r="N77" s="14"/>
      <c r="O77" s="14"/>
      <c r="P77" s="14"/>
      <c r="Q77" s="14"/>
    </row>
    <row r="78" spans="1:17" ht="12.75">
      <c r="A78" s="11">
        <v>1</v>
      </c>
      <c r="B78" s="11">
        <v>2</v>
      </c>
      <c r="C78" s="83">
        <v>3</v>
      </c>
      <c r="D78" s="83"/>
      <c r="E78" s="12">
        <v>4</v>
      </c>
      <c r="F78" s="55">
        <v>5</v>
      </c>
      <c r="G78" s="55"/>
      <c r="H78" s="55"/>
      <c r="I78" s="57">
        <v>6</v>
      </c>
      <c r="J78" s="57"/>
      <c r="K78" s="57"/>
      <c r="L78" s="15"/>
      <c r="M78" s="15"/>
      <c r="N78" s="16"/>
      <c r="O78" s="16"/>
      <c r="P78" s="16"/>
      <c r="Q78" s="16"/>
    </row>
    <row r="79" spans="1:17" ht="15.75" customHeight="1">
      <c r="A79" s="11"/>
      <c r="B79" s="11">
        <v>1013400</v>
      </c>
      <c r="C79" s="45" t="s">
        <v>57</v>
      </c>
      <c r="D79" s="45"/>
      <c r="E79" s="12"/>
      <c r="F79" s="55" t="s">
        <v>97</v>
      </c>
      <c r="G79" s="55"/>
      <c r="H79" s="55"/>
      <c r="I79" s="57"/>
      <c r="J79" s="57"/>
      <c r="K79" s="57"/>
      <c r="L79" s="17"/>
      <c r="M79" s="17"/>
      <c r="N79" s="17"/>
      <c r="O79" s="17"/>
      <c r="P79" s="17"/>
      <c r="Q79" s="17"/>
    </row>
    <row r="80" spans="1:17" ht="15" customHeight="1">
      <c r="A80" s="11"/>
      <c r="B80" s="11"/>
      <c r="C80" s="45" t="s">
        <v>67</v>
      </c>
      <c r="D80" s="45"/>
      <c r="E80" s="12"/>
      <c r="F80" s="55"/>
      <c r="G80" s="55"/>
      <c r="H80" s="55"/>
      <c r="I80" s="57"/>
      <c r="J80" s="57"/>
      <c r="K80" s="57"/>
      <c r="L80" s="18"/>
      <c r="M80" s="18"/>
      <c r="N80" s="18"/>
      <c r="O80" s="18"/>
      <c r="P80" s="18"/>
      <c r="Q80" s="18"/>
    </row>
    <row r="81" spans="1:17" ht="15" customHeight="1">
      <c r="A81" s="11"/>
      <c r="B81" s="11"/>
      <c r="C81" s="46" t="s">
        <v>68</v>
      </c>
      <c r="D81" s="46"/>
      <c r="E81" s="12"/>
      <c r="F81" s="55"/>
      <c r="G81" s="55"/>
      <c r="H81" s="55"/>
      <c r="I81" s="57"/>
      <c r="J81" s="57"/>
      <c r="K81" s="57"/>
      <c r="L81" s="14"/>
      <c r="M81" s="19"/>
      <c r="N81" s="19"/>
      <c r="O81" s="14"/>
      <c r="P81" s="19"/>
      <c r="Q81" s="19"/>
    </row>
    <row r="82" spans="1:17" ht="27" customHeight="1">
      <c r="A82" s="11"/>
      <c r="B82" s="11"/>
      <c r="C82" s="45" t="s">
        <v>186</v>
      </c>
      <c r="D82" s="45"/>
      <c r="E82" s="38" t="s">
        <v>94</v>
      </c>
      <c r="F82" s="55"/>
      <c r="G82" s="55"/>
      <c r="H82" s="55"/>
      <c r="I82" s="56">
        <v>2245</v>
      </c>
      <c r="J82" s="56"/>
      <c r="K82" s="56"/>
      <c r="L82" s="14"/>
      <c r="M82" s="19"/>
      <c r="N82" s="19"/>
      <c r="O82" s="14"/>
      <c r="P82" s="19"/>
      <c r="Q82" s="19"/>
    </row>
    <row r="83" spans="1:17" ht="39" customHeight="1">
      <c r="A83" s="11"/>
      <c r="B83" s="11"/>
      <c r="C83" s="45" t="s">
        <v>187</v>
      </c>
      <c r="D83" s="45"/>
      <c r="E83" s="38" t="s">
        <v>94</v>
      </c>
      <c r="F83" s="55"/>
      <c r="G83" s="55"/>
      <c r="H83" s="55"/>
      <c r="I83" s="56">
        <v>287</v>
      </c>
      <c r="J83" s="56"/>
      <c r="K83" s="56"/>
      <c r="L83" s="14"/>
      <c r="M83" s="19"/>
      <c r="N83" s="19"/>
      <c r="O83" s="14"/>
      <c r="P83" s="19"/>
      <c r="Q83" s="19"/>
    </row>
    <row r="84" spans="1:17" ht="15" customHeight="1">
      <c r="A84" s="11"/>
      <c r="B84" s="11"/>
      <c r="C84" s="46" t="s">
        <v>69</v>
      </c>
      <c r="D84" s="46"/>
      <c r="E84" s="38"/>
      <c r="F84" s="55"/>
      <c r="G84" s="55"/>
      <c r="H84" s="55"/>
      <c r="I84" s="57"/>
      <c r="J84" s="57"/>
      <c r="K84" s="57"/>
      <c r="L84" s="19"/>
      <c r="M84" s="19"/>
      <c r="N84" s="19"/>
      <c r="O84" s="19"/>
      <c r="P84" s="19"/>
      <c r="Q84" s="19"/>
    </row>
    <row r="85" spans="1:17" ht="25.5" customHeight="1">
      <c r="A85" s="11"/>
      <c r="B85" s="11"/>
      <c r="C85" s="45" t="s">
        <v>188</v>
      </c>
      <c r="D85" s="45"/>
      <c r="E85" s="38" t="s">
        <v>109</v>
      </c>
      <c r="F85" s="55"/>
      <c r="G85" s="55"/>
      <c r="H85" s="55"/>
      <c r="I85" s="57">
        <f>5333-88-43</f>
        <v>5202</v>
      </c>
      <c r="J85" s="57"/>
      <c r="K85" s="57"/>
      <c r="L85" s="14"/>
      <c r="M85" s="19"/>
      <c r="N85" s="19"/>
      <c r="O85" s="14"/>
      <c r="P85" s="19"/>
      <c r="Q85" s="19"/>
    </row>
    <row r="86" spans="1:17" ht="24" customHeight="1">
      <c r="A86" s="11"/>
      <c r="B86" s="11"/>
      <c r="C86" s="100" t="s">
        <v>189</v>
      </c>
      <c r="D86" s="100"/>
      <c r="E86" s="38"/>
      <c r="F86" s="55"/>
      <c r="G86" s="55"/>
      <c r="H86" s="55"/>
      <c r="I86" s="57"/>
      <c r="J86" s="57"/>
      <c r="K86" s="57"/>
      <c r="L86" s="14"/>
      <c r="M86" s="19"/>
      <c r="N86" s="19"/>
      <c r="O86" s="14"/>
      <c r="P86" s="19"/>
      <c r="Q86" s="19"/>
    </row>
    <row r="87" spans="1:17" ht="12" customHeight="1">
      <c r="A87" s="11"/>
      <c r="B87" s="11"/>
      <c r="C87" s="45" t="s">
        <v>190</v>
      </c>
      <c r="D87" s="45"/>
      <c r="E87" s="38" t="s">
        <v>93</v>
      </c>
      <c r="F87" s="55"/>
      <c r="G87" s="55"/>
      <c r="H87" s="55"/>
      <c r="I87" s="57">
        <v>52</v>
      </c>
      <c r="J87" s="57"/>
      <c r="K87" s="57"/>
      <c r="L87" s="14"/>
      <c r="M87" s="19"/>
      <c r="N87" s="19"/>
      <c r="O87" s="14"/>
      <c r="P87" s="19"/>
      <c r="Q87" s="19"/>
    </row>
    <row r="88" spans="1:17" ht="12" customHeight="1">
      <c r="A88" s="11"/>
      <c r="B88" s="11"/>
      <c r="C88" s="45" t="s">
        <v>191</v>
      </c>
      <c r="D88" s="45"/>
      <c r="E88" s="38" t="s">
        <v>109</v>
      </c>
      <c r="F88" s="55"/>
      <c r="G88" s="55"/>
      <c r="H88" s="55"/>
      <c r="I88" s="57" t="s">
        <v>158</v>
      </c>
      <c r="J88" s="57"/>
      <c r="K88" s="57"/>
      <c r="L88" s="14"/>
      <c r="M88" s="19"/>
      <c r="N88" s="19"/>
      <c r="O88" s="14"/>
      <c r="P88" s="19"/>
      <c r="Q88" s="19"/>
    </row>
    <row r="89" spans="1:17" ht="12.75" customHeight="1">
      <c r="A89" s="11"/>
      <c r="B89" s="11"/>
      <c r="C89" s="46" t="s">
        <v>70</v>
      </c>
      <c r="D89" s="46"/>
      <c r="E89" s="13"/>
      <c r="F89" s="55"/>
      <c r="G89" s="55"/>
      <c r="H89" s="55"/>
      <c r="I89" s="56"/>
      <c r="J89" s="56"/>
      <c r="K89" s="56"/>
      <c r="L89" s="17"/>
      <c r="M89" s="17"/>
      <c r="N89" s="17"/>
      <c r="O89" s="17"/>
      <c r="P89" s="17"/>
      <c r="Q89" s="17"/>
    </row>
    <row r="90" spans="1:17" ht="24.75" customHeight="1">
      <c r="A90" s="11"/>
      <c r="B90" s="11"/>
      <c r="C90" s="45" t="s">
        <v>192</v>
      </c>
      <c r="D90" s="45"/>
      <c r="E90" s="13" t="s">
        <v>94</v>
      </c>
      <c r="F90" s="55"/>
      <c r="G90" s="55"/>
      <c r="H90" s="55"/>
      <c r="I90" s="56">
        <f>I82/I85</f>
        <v>0.4315647827758554</v>
      </c>
      <c r="J90" s="56"/>
      <c r="K90" s="56"/>
      <c r="L90" s="17"/>
      <c r="M90" s="17"/>
      <c r="N90" s="17"/>
      <c r="O90" s="17"/>
      <c r="P90" s="17"/>
      <c r="Q90" s="17"/>
    </row>
    <row r="91" spans="1:17" s="22" customFormat="1" ht="14.25" customHeight="1">
      <c r="A91" s="29"/>
      <c r="B91" s="29"/>
      <c r="C91" s="29"/>
      <c r="D91" s="33"/>
      <c r="E91" s="15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ht="12.75">
      <c r="A92" s="4" t="s">
        <v>73</v>
      </c>
    </row>
    <row r="94" spans="1:15" ht="35.25" customHeight="1">
      <c r="A94" s="58" t="s">
        <v>19</v>
      </c>
      <c r="B94" s="58" t="s">
        <v>20</v>
      </c>
      <c r="C94" s="58"/>
      <c r="D94" s="58"/>
      <c r="E94" s="58" t="s">
        <v>38</v>
      </c>
      <c r="F94" s="58" t="s">
        <v>74</v>
      </c>
      <c r="G94" s="58"/>
      <c r="H94" s="58"/>
      <c r="I94" s="58" t="s">
        <v>75</v>
      </c>
      <c r="J94" s="58"/>
      <c r="K94" s="58"/>
      <c r="L94" s="58" t="s">
        <v>76</v>
      </c>
      <c r="M94" s="58"/>
      <c r="N94" s="58"/>
      <c r="O94" s="94" t="s">
        <v>77</v>
      </c>
    </row>
    <row r="95" spans="1:15" ht="39" customHeight="1">
      <c r="A95" s="58"/>
      <c r="B95" s="58"/>
      <c r="C95" s="58"/>
      <c r="D95" s="58"/>
      <c r="E95" s="58"/>
      <c r="F95" s="36" t="s">
        <v>14</v>
      </c>
      <c r="G95" s="36" t="s">
        <v>15</v>
      </c>
      <c r="H95" s="36" t="s">
        <v>16</v>
      </c>
      <c r="I95" s="36" t="s">
        <v>14</v>
      </c>
      <c r="J95" s="36" t="s">
        <v>15</v>
      </c>
      <c r="K95" s="36" t="s">
        <v>16</v>
      </c>
      <c r="L95" s="36" t="s">
        <v>14</v>
      </c>
      <c r="M95" s="36" t="s">
        <v>15</v>
      </c>
      <c r="N95" s="36" t="s">
        <v>16</v>
      </c>
      <c r="O95" s="94"/>
    </row>
    <row r="96" spans="1:15" ht="12.75">
      <c r="A96" s="2">
        <v>1</v>
      </c>
      <c r="B96" s="65">
        <v>2</v>
      </c>
      <c r="C96" s="65"/>
      <c r="D96" s="65"/>
      <c r="E96" s="2">
        <v>3</v>
      </c>
      <c r="F96" s="2">
        <v>4</v>
      </c>
      <c r="G96" s="2">
        <v>5</v>
      </c>
      <c r="H96" s="2">
        <v>6</v>
      </c>
      <c r="I96" s="2">
        <v>7</v>
      </c>
      <c r="J96" s="2">
        <v>8</v>
      </c>
      <c r="K96" s="2">
        <v>9</v>
      </c>
      <c r="L96" s="2">
        <v>10</v>
      </c>
      <c r="M96" s="2">
        <v>11</v>
      </c>
      <c r="N96" s="2">
        <v>12</v>
      </c>
      <c r="O96" s="2">
        <v>13</v>
      </c>
    </row>
    <row r="97" spans="1:15" ht="12.75">
      <c r="A97" s="2"/>
      <c r="B97" s="47" t="s">
        <v>40</v>
      </c>
      <c r="C97" s="48"/>
      <c r="D97" s="49"/>
      <c r="E97" s="2"/>
      <c r="F97" s="2"/>
      <c r="G97" s="2"/>
      <c r="H97" s="2"/>
      <c r="I97" s="2"/>
      <c r="J97" s="2"/>
      <c r="K97" s="2"/>
      <c r="L97" s="2"/>
      <c r="M97" s="2"/>
      <c r="N97" s="2"/>
      <c r="O97" s="8"/>
    </row>
    <row r="98" spans="1:15" ht="16.5" customHeight="1">
      <c r="A98" s="8"/>
      <c r="B98" s="81" t="s">
        <v>78</v>
      </c>
      <c r="C98" s="81"/>
      <c r="D98" s="81"/>
      <c r="E98" s="2"/>
      <c r="F98" s="2"/>
      <c r="G98" s="2"/>
      <c r="H98" s="2"/>
      <c r="I98" s="2"/>
      <c r="J98" s="2"/>
      <c r="K98" s="2"/>
      <c r="L98" s="2"/>
      <c r="M98" s="2"/>
      <c r="N98" s="2"/>
      <c r="O98" s="8"/>
    </row>
    <row r="99" spans="1:15" ht="16.5" customHeight="1">
      <c r="A99" s="8"/>
      <c r="B99" s="82" t="s">
        <v>41</v>
      </c>
      <c r="C99" s="82"/>
      <c r="D99" s="82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6.5" customHeight="1">
      <c r="A100" s="8"/>
      <c r="B100" s="82" t="s">
        <v>21</v>
      </c>
      <c r="C100" s="82"/>
      <c r="D100" s="82"/>
      <c r="E100" s="2"/>
      <c r="F100" s="2" t="s">
        <v>72</v>
      </c>
      <c r="G100" s="2"/>
      <c r="H100" s="2"/>
      <c r="I100" s="2" t="s">
        <v>72</v>
      </c>
      <c r="J100" s="2"/>
      <c r="K100" s="2"/>
      <c r="L100" s="2" t="s">
        <v>72</v>
      </c>
      <c r="M100" s="2"/>
      <c r="N100" s="2"/>
      <c r="O100" s="8"/>
    </row>
    <row r="101" spans="1:15" ht="12" customHeight="1">
      <c r="A101" s="8"/>
      <c r="B101" s="62"/>
      <c r="C101" s="63"/>
      <c r="D101" s="64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8"/>
    </row>
    <row r="102" spans="1:15" ht="12.75">
      <c r="A102" s="8"/>
      <c r="B102" s="47" t="s">
        <v>42</v>
      </c>
      <c r="C102" s="48"/>
      <c r="D102" s="49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8"/>
    </row>
    <row r="103" spans="1:15" ht="12.75">
      <c r="A103" s="8"/>
      <c r="B103" s="50"/>
      <c r="C103" s="51"/>
      <c r="D103" s="6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"/>
    </row>
    <row r="104" spans="1:15" ht="12.75">
      <c r="A104" s="8"/>
      <c r="B104" s="59" t="s">
        <v>22</v>
      </c>
      <c r="C104" s="59"/>
      <c r="D104" s="5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"/>
    </row>
    <row r="106" ht="12.75" hidden="1"/>
    <row r="108" spans="2:14" ht="12.75" customHeight="1">
      <c r="B108" s="53" t="s">
        <v>34</v>
      </c>
      <c r="C108" s="53"/>
      <c r="D108" s="1"/>
      <c r="E108" s="1"/>
      <c r="G108" s="34"/>
      <c r="H108" s="34"/>
      <c r="I108" s="34"/>
      <c r="K108" s="35"/>
      <c r="L108" s="35"/>
      <c r="M108" s="35"/>
      <c r="N108" s="35"/>
    </row>
    <row r="109" spans="2:14" ht="42.75" customHeight="1">
      <c r="B109" s="54" t="s">
        <v>23</v>
      </c>
      <c r="C109" s="54"/>
      <c r="D109" s="54"/>
      <c r="E109" s="35" t="s">
        <v>32</v>
      </c>
      <c r="G109" s="7"/>
      <c r="H109" s="7"/>
      <c r="I109" s="7"/>
      <c r="J109" s="10"/>
      <c r="K109" s="7"/>
      <c r="L109" s="7"/>
      <c r="M109" s="7"/>
      <c r="N109" s="7"/>
    </row>
    <row r="110" spans="2:5" ht="12.75">
      <c r="B110" s="60" t="s">
        <v>24</v>
      </c>
      <c r="C110" s="60"/>
      <c r="D110" s="60"/>
      <c r="E110" s="7" t="s">
        <v>80</v>
      </c>
    </row>
    <row r="112" ht="12.75" hidden="1"/>
    <row r="113" spans="2:4" ht="12.75">
      <c r="B113" s="5" t="s">
        <v>25</v>
      </c>
      <c r="C113" s="5"/>
      <c r="D113" s="5"/>
    </row>
    <row r="114" spans="2:14" ht="12.75">
      <c r="B114" s="3" t="s">
        <v>79</v>
      </c>
      <c r="G114" s="34"/>
      <c r="H114" s="34"/>
      <c r="I114" s="34"/>
      <c r="J114" s="10"/>
      <c r="K114" s="35"/>
      <c r="L114" s="35"/>
      <c r="M114" s="35"/>
      <c r="N114" s="35"/>
    </row>
    <row r="115" spans="2:14" ht="45.75" customHeight="1">
      <c r="B115" s="54" t="s">
        <v>23</v>
      </c>
      <c r="C115" s="54"/>
      <c r="D115" s="54"/>
      <c r="E115" s="35" t="s">
        <v>33</v>
      </c>
      <c r="G115" s="7"/>
      <c r="H115" s="7"/>
      <c r="I115" s="7"/>
      <c r="K115" s="7"/>
      <c r="L115" s="7"/>
      <c r="M115" s="7"/>
      <c r="N115" s="7"/>
    </row>
    <row r="116" spans="2:5" ht="12.75">
      <c r="B116" s="60" t="s">
        <v>24</v>
      </c>
      <c r="C116" s="60"/>
      <c r="D116" s="60"/>
      <c r="E116" s="7" t="s">
        <v>80</v>
      </c>
    </row>
  </sheetData>
  <mergeCells count="132">
    <mergeCell ref="I85:K85"/>
    <mergeCell ref="C88:D88"/>
    <mergeCell ref="F88:H88"/>
    <mergeCell ref="I88:K88"/>
    <mergeCell ref="I87:K87"/>
    <mergeCell ref="B109:D109"/>
    <mergeCell ref="F89:H89"/>
    <mergeCell ref="I89:K89"/>
    <mergeCell ref="I94:K94"/>
    <mergeCell ref="F94:H94"/>
    <mergeCell ref="B104:D104"/>
    <mergeCell ref="B102:D102"/>
    <mergeCell ref="B110:D110"/>
    <mergeCell ref="B115:D115"/>
    <mergeCell ref="B116:D116"/>
    <mergeCell ref="C89:D89"/>
    <mergeCell ref="B94:D95"/>
    <mergeCell ref="B97:D97"/>
    <mergeCell ref="B103:D103"/>
    <mergeCell ref="B101:D101"/>
    <mergeCell ref="B96:D96"/>
    <mergeCell ref="B108:C108"/>
    <mergeCell ref="I81:K81"/>
    <mergeCell ref="A29:B29"/>
    <mergeCell ref="F29:J29"/>
    <mergeCell ref="C79:D79"/>
    <mergeCell ref="F79:H79"/>
    <mergeCell ref="I79:K79"/>
    <mergeCell ref="E35:F35"/>
    <mergeCell ref="E36:F36"/>
    <mergeCell ref="D38:O38"/>
    <mergeCell ref="I54:K54"/>
    <mergeCell ref="K4:P4"/>
    <mergeCell ref="E28:K28"/>
    <mergeCell ref="A28:B28"/>
    <mergeCell ref="K17:N17"/>
    <mergeCell ref="K18:N18"/>
    <mergeCell ref="K11:O11"/>
    <mergeCell ref="K12:O12"/>
    <mergeCell ref="F22:H22"/>
    <mergeCell ref="C23:L23"/>
    <mergeCell ref="A26:B26"/>
    <mergeCell ref="F26:J26"/>
    <mergeCell ref="E25:K25"/>
    <mergeCell ref="E34:F34"/>
    <mergeCell ref="A32:B32"/>
    <mergeCell ref="D31:E31"/>
    <mergeCell ref="D32:E32"/>
    <mergeCell ref="G32:J32"/>
    <mergeCell ref="A25:B25"/>
    <mergeCell ref="A31:C31"/>
    <mergeCell ref="D54:D55"/>
    <mergeCell ref="E54:E55"/>
    <mergeCell ref="F54:F55"/>
    <mergeCell ref="A94:A95"/>
    <mergeCell ref="C86:D86"/>
    <mergeCell ref="E94:E95"/>
    <mergeCell ref="F81:H81"/>
    <mergeCell ref="B76:B77"/>
    <mergeCell ref="C90:D90"/>
    <mergeCell ref="C83:D83"/>
    <mergeCell ref="L76:N76"/>
    <mergeCell ref="F78:H78"/>
    <mergeCell ref="I78:K78"/>
    <mergeCell ref="C80:D80"/>
    <mergeCell ref="F80:H80"/>
    <mergeCell ref="I80:K80"/>
    <mergeCell ref="C78:D78"/>
    <mergeCell ref="I76:K77"/>
    <mergeCell ref="L94:N94"/>
    <mergeCell ref="B98:D98"/>
    <mergeCell ref="B99:D99"/>
    <mergeCell ref="B100:D100"/>
    <mergeCell ref="C81:D81"/>
    <mergeCell ref="I65:K65"/>
    <mergeCell ref="A71:B71"/>
    <mergeCell ref="A72:B72"/>
    <mergeCell ref="A76:A77"/>
    <mergeCell ref="A74:N74"/>
    <mergeCell ref="L65:N65"/>
    <mergeCell ref="C76:D77"/>
    <mergeCell ref="F76:H77"/>
    <mergeCell ref="E76:E77"/>
    <mergeCell ref="O94:O95"/>
    <mergeCell ref="C65:C66"/>
    <mergeCell ref="D65:D66"/>
    <mergeCell ref="E65:E66"/>
    <mergeCell ref="F65:F66"/>
    <mergeCell ref="C82:D82"/>
    <mergeCell ref="F82:H82"/>
    <mergeCell ref="I82:K82"/>
    <mergeCell ref="C87:D87"/>
    <mergeCell ref="F87:H87"/>
    <mergeCell ref="A68:B68"/>
    <mergeCell ref="A69:B69"/>
    <mergeCell ref="A70:B70"/>
    <mergeCell ref="A38:C38"/>
    <mergeCell ref="A54:A55"/>
    <mergeCell ref="A65:B66"/>
    <mergeCell ref="A67:B67"/>
    <mergeCell ref="B54:B55"/>
    <mergeCell ref="C54:C55"/>
    <mergeCell ref="P47:AA47"/>
    <mergeCell ref="F90:H90"/>
    <mergeCell ref="I90:K90"/>
    <mergeCell ref="C84:D84"/>
    <mergeCell ref="F84:H84"/>
    <mergeCell ref="I84:K84"/>
    <mergeCell ref="C85:D85"/>
    <mergeCell ref="F86:H86"/>
    <mergeCell ref="I86:K86"/>
    <mergeCell ref="F85:H85"/>
    <mergeCell ref="D43:O43"/>
    <mergeCell ref="P44:AA44"/>
    <mergeCell ref="P45:AA45"/>
    <mergeCell ref="P46:AA46"/>
    <mergeCell ref="D45:M45"/>
    <mergeCell ref="D44:O44"/>
    <mergeCell ref="D39:O39"/>
    <mergeCell ref="D40:O40"/>
    <mergeCell ref="D41:O41"/>
    <mergeCell ref="D42:O42"/>
    <mergeCell ref="F83:H83"/>
    <mergeCell ref="I83:K83"/>
    <mergeCell ref="P48:AA48"/>
    <mergeCell ref="P49:AA49"/>
    <mergeCell ref="P50:AA50"/>
    <mergeCell ref="O76:Q76"/>
    <mergeCell ref="D49:K49"/>
    <mergeCell ref="G54:G55"/>
    <mergeCell ref="L54:N54"/>
    <mergeCell ref="D50:K50"/>
  </mergeCells>
  <printOptions/>
  <pageMargins left="1.15" right="0.3937007874015748" top="0.24" bottom="0.15" header="0.16" footer="0.15"/>
  <pageSetup horizontalDpi="600" verticalDpi="600" orientation="landscape" paperSize="9" scale="62" r:id="rId1"/>
  <rowBreaks count="1" manualBreakCount="1">
    <brk id="72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09"/>
  <sheetViews>
    <sheetView view="pageBreakPreview" zoomScaleSheetLayoutView="100" workbookViewId="0" topLeftCell="A1">
      <selection activeCell="K13" sqref="K13:N20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67" t="s">
        <v>36</v>
      </c>
      <c r="L4" s="67"/>
      <c r="M4" s="67"/>
      <c r="N4" s="67"/>
      <c r="O4" s="67"/>
      <c r="P4" s="67"/>
    </row>
    <row r="5" spans="11:16" ht="12.75" hidden="1">
      <c r="K5" s="5" t="s">
        <v>37</v>
      </c>
      <c r="L5" s="5"/>
      <c r="M5" s="5"/>
      <c r="N5" s="5"/>
      <c r="O5" s="5"/>
      <c r="P5" s="5"/>
    </row>
    <row r="7" ht="12.75">
      <c r="K7" s="5" t="s">
        <v>0</v>
      </c>
    </row>
    <row r="8" ht="12.75">
      <c r="K8" s="5"/>
    </row>
    <row r="9" ht="12.75">
      <c r="K9" s="5" t="s">
        <v>1</v>
      </c>
    </row>
    <row r="11" spans="11:15" ht="12.75">
      <c r="K11" s="70" t="s">
        <v>26</v>
      </c>
      <c r="L11" s="70"/>
      <c r="M11" s="70"/>
      <c r="N11" s="70"/>
      <c r="O11" s="70"/>
    </row>
    <row r="12" spans="11:15" ht="13.5" customHeight="1">
      <c r="K12" s="72" t="s">
        <v>43</v>
      </c>
      <c r="L12" s="72"/>
      <c r="M12" s="72"/>
      <c r="N12" s="72"/>
      <c r="O12" s="72"/>
    </row>
    <row r="13" spans="11:15" ht="13.5" customHeight="1">
      <c r="K13" s="44" t="s">
        <v>216</v>
      </c>
      <c r="L13" s="28"/>
      <c r="M13" s="28"/>
      <c r="N13" s="28"/>
      <c r="O13" s="28"/>
    </row>
    <row r="14" spans="11:15" ht="13.5" customHeight="1">
      <c r="K14" s="28"/>
      <c r="L14" s="28"/>
      <c r="M14" s="28"/>
      <c r="N14" s="28"/>
      <c r="O14" s="28"/>
    </row>
    <row r="15" ht="12.75">
      <c r="K15" s="3" t="s">
        <v>215</v>
      </c>
    </row>
    <row r="17" spans="11:14" ht="12.75">
      <c r="K17" s="70" t="s">
        <v>31</v>
      </c>
      <c r="L17" s="70"/>
      <c r="M17" s="70"/>
      <c r="N17" s="70"/>
    </row>
    <row r="18" spans="11:14" ht="12" customHeight="1">
      <c r="K18" s="71" t="s">
        <v>2</v>
      </c>
      <c r="L18" s="71"/>
      <c r="M18" s="71"/>
      <c r="N18" s="71"/>
    </row>
    <row r="20" ht="12.75">
      <c r="K20" s="44" t="s">
        <v>217</v>
      </c>
    </row>
    <row r="22" spans="6:8" ht="12.75">
      <c r="F22" s="73" t="s">
        <v>3</v>
      </c>
      <c r="G22" s="73"/>
      <c r="H22" s="73"/>
    </row>
    <row r="23" spans="3:12" ht="12.75">
      <c r="C23" s="73" t="s">
        <v>48</v>
      </c>
      <c r="D23" s="73"/>
      <c r="E23" s="73"/>
      <c r="F23" s="73"/>
      <c r="G23" s="73"/>
      <c r="H23" s="73"/>
      <c r="I23" s="73"/>
      <c r="J23" s="73"/>
      <c r="K23" s="73"/>
      <c r="L23" s="73"/>
    </row>
    <row r="25" spans="1:11" ht="12.75">
      <c r="A25" s="69" t="s">
        <v>44</v>
      </c>
      <c r="B25" s="69"/>
      <c r="E25" s="68" t="s">
        <v>26</v>
      </c>
      <c r="F25" s="68"/>
      <c r="G25" s="68"/>
      <c r="H25" s="68"/>
      <c r="I25" s="68"/>
      <c r="J25" s="68"/>
      <c r="K25" s="68"/>
    </row>
    <row r="26" spans="1:10" ht="11.25" customHeight="1">
      <c r="A26" s="60" t="s">
        <v>4</v>
      </c>
      <c r="B26" s="60"/>
      <c r="F26" s="60" t="s">
        <v>5</v>
      </c>
      <c r="G26" s="60"/>
      <c r="H26" s="60"/>
      <c r="I26" s="60"/>
      <c r="J26" s="60"/>
    </row>
    <row r="28" spans="1:11" ht="12.75">
      <c r="A28" s="69" t="s">
        <v>45</v>
      </c>
      <c r="B28" s="69"/>
      <c r="E28" s="68" t="s">
        <v>26</v>
      </c>
      <c r="F28" s="68"/>
      <c r="G28" s="68"/>
      <c r="H28" s="68"/>
      <c r="I28" s="68"/>
      <c r="J28" s="68"/>
      <c r="K28" s="68"/>
    </row>
    <row r="29" spans="1:10" ht="10.5" customHeight="1">
      <c r="A29" s="60" t="s">
        <v>4</v>
      </c>
      <c r="B29" s="60"/>
      <c r="F29" s="60" t="s">
        <v>6</v>
      </c>
      <c r="G29" s="60"/>
      <c r="H29" s="60"/>
      <c r="I29" s="60"/>
      <c r="J29" s="60"/>
    </row>
    <row r="31" spans="1:12" ht="12.75">
      <c r="A31" s="69" t="s">
        <v>193</v>
      </c>
      <c r="B31" s="69"/>
      <c r="C31" s="69"/>
      <c r="D31" s="76"/>
      <c r="E31" s="77"/>
      <c r="F31" s="6" t="s">
        <v>214</v>
      </c>
      <c r="G31" s="6"/>
      <c r="H31" s="6"/>
      <c r="I31" s="6"/>
      <c r="J31" s="6"/>
      <c r="K31" s="6"/>
      <c r="L31" s="6"/>
    </row>
    <row r="32" spans="1:11" ht="11.25" customHeight="1">
      <c r="A32" s="60" t="s">
        <v>4</v>
      </c>
      <c r="B32" s="60"/>
      <c r="D32" s="60" t="s">
        <v>8</v>
      </c>
      <c r="E32" s="60"/>
      <c r="F32" s="7"/>
      <c r="G32" s="60" t="s">
        <v>7</v>
      </c>
      <c r="H32" s="60"/>
      <c r="I32" s="60"/>
      <c r="J32" s="60"/>
      <c r="K32" s="7"/>
    </row>
    <row r="34" spans="1:7" ht="12.75">
      <c r="A34" s="4" t="s">
        <v>9</v>
      </c>
      <c r="B34" s="4"/>
      <c r="C34" s="4"/>
      <c r="D34" s="4"/>
      <c r="E34" s="74">
        <f>G55</f>
        <v>8.4</v>
      </c>
      <c r="F34" s="75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4">
        <f>E55</f>
        <v>0</v>
      </c>
      <c r="F35" s="75"/>
      <c r="G35" s="3" t="s">
        <v>10</v>
      </c>
    </row>
    <row r="36" spans="1:7" ht="12.75">
      <c r="A36" s="4" t="s">
        <v>11</v>
      </c>
      <c r="B36" s="4"/>
      <c r="C36" s="4"/>
      <c r="D36" s="4"/>
      <c r="E36" s="74">
        <f>F55</f>
        <v>8.4</v>
      </c>
      <c r="F36" s="75"/>
      <c r="G36" s="3" t="s">
        <v>10</v>
      </c>
    </row>
    <row r="37" spans="4:15" ht="14.25" customHeight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30" customHeight="1">
      <c r="A38" s="95" t="s">
        <v>27</v>
      </c>
      <c r="B38" s="95"/>
      <c r="C38" s="95"/>
      <c r="D38" s="53" t="s">
        <v>195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4:27" ht="12.75" customHeight="1"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 t="s">
        <v>184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2.75" customHeight="1">
      <c r="A40" s="4" t="s">
        <v>29</v>
      </c>
      <c r="D40" s="78" t="s">
        <v>194</v>
      </c>
      <c r="E40" s="78"/>
      <c r="F40" s="78"/>
      <c r="G40" s="78"/>
      <c r="H40" s="78"/>
      <c r="I40" s="78"/>
      <c r="J40" s="78"/>
      <c r="K40" s="78"/>
      <c r="L40" s="78"/>
      <c r="M40" s="78"/>
      <c r="N40" s="1"/>
      <c r="O40" s="1"/>
      <c r="P40" s="53" t="s">
        <v>179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6:27" ht="11.25" customHeight="1">
      <c r="P41" s="53" t="s">
        <v>180</v>
      </c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4" t="s">
        <v>50</v>
      </c>
      <c r="P42" s="53" t="s">
        <v>181</v>
      </c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6:27" ht="12.75" customHeight="1">
      <c r="P43" s="53" t="s">
        <v>182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:27" ht="12.75">
      <c r="A44" s="13" t="s">
        <v>13</v>
      </c>
      <c r="B44" s="2" t="s">
        <v>38</v>
      </c>
      <c r="C44" s="2" t="s">
        <v>49</v>
      </c>
      <c r="D44" s="50" t="s">
        <v>39</v>
      </c>
      <c r="E44" s="51"/>
      <c r="F44" s="51"/>
      <c r="G44" s="51"/>
      <c r="H44" s="51"/>
      <c r="I44" s="51"/>
      <c r="J44" s="51"/>
      <c r="K44" s="61"/>
      <c r="P44" s="53" t="s">
        <v>185</v>
      </c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:27" ht="12.75">
      <c r="A45" s="41"/>
      <c r="B45" s="8"/>
      <c r="C45" s="8"/>
      <c r="D45" s="50"/>
      <c r="E45" s="51"/>
      <c r="F45" s="51"/>
      <c r="G45" s="51"/>
      <c r="H45" s="51"/>
      <c r="I45" s="51"/>
      <c r="J45" s="51"/>
      <c r="K45" s="61"/>
      <c r="P45" s="53" t="s">
        <v>183</v>
      </c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7" ht="12.75">
      <c r="A47" s="4" t="s">
        <v>51</v>
      </c>
    </row>
    <row r="48" ht="12.75" customHeight="1"/>
    <row r="49" spans="1:14" ht="12.75">
      <c r="A49" s="58" t="s">
        <v>13</v>
      </c>
      <c r="B49" s="58" t="s">
        <v>38</v>
      </c>
      <c r="C49" s="58" t="s">
        <v>49</v>
      </c>
      <c r="D49" s="58" t="s">
        <v>52</v>
      </c>
      <c r="E49" s="58" t="s">
        <v>54</v>
      </c>
      <c r="F49" s="58" t="s">
        <v>55</v>
      </c>
      <c r="G49" s="58" t="s">
        <v>56</v>
      </c>
      <c r="H49" s="29"/>
      <c r="I49" s="79"/>
      <c r="J49" s="79"/>
      <c r="K49" s="79"/>
      <c r="L49" s="79"/>
      <c r="M49" s="79"/>
      <c r="N49" s="79"/>
    </row>
    <row r="50" spans="1:14" ht="14.25" customHeight="1">
      <c r="A50" s="58"/>
      <c r="B50" s="58"/>
      <c r="C50" s="58" t="s">
        <v>14</v>
      </c>
      <c r="D50" s="58" t="s">
        <v>15</v>
      </c>
      <c r="E50" s="58" t="s">
        <v>53</v>
      </c>
      <c r="F50" s="58" t="s">
        <v>14</v>
      </c>
      <c r="G50" s="58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4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1019140</v>
      </c>
      <c r="C55" s="2"/>
      <c r="D55" s="30" t="s">
        <v>59</v>
      </c>
      <c r="E55" s="40">
        <v>0</v>
      </c>
      <c r="F55" s="43">
        <v>8.4</v>
      </c>
      <c r="G55" s="40">
        <f>E55+F55</f>
        <v>8.4</v>
      </c>
      <c r="H55" s="15"/>
      <c r="I55" s="20"/>
      <c r="J55" s="23"/>
      <c r="K55" s="20"/>
      <c r="L55" s="23"/>
      <c r="M55" s="20"/>
      <c r="N55" s="23"/>
    </row>
    <row r="56" spans="1:14" ht="17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8" ht="12.75">
      <c r="A58" s="4" t="s">
        <v>60</v>
      </c>
    </row>
    <row r="59" ht="12.75">
      <c r="H59" s="3" t="s">
        <v>17</v>
      </c>
    </row>
    <row r="60" spans="1:14" ht="17.25" customHeight="1">
      <c r="A60" s="58" t="s">
        <v>110</v>
      </c>
      <c r="B60" s="58"/>
      <c r="C60" s="58" t="s">
        <v>38</v>
      </c>
      <c r="D60" s="58" t="s">
        <v>54</v>
      </c>
      <c r="E60" s="58" t="s">
        <v>55</v>
      </c>
      <c r="F60" s="58" t="s">
        <v>56</v>
      </c>
      <c r="G60" s="31"/>
      <c r="H60" s="31"/>
      <c r="I60" s="79"/>
      <c r="J60" s="79"/>
      <c r="K60" s="79"/>
      <c r="L60" s="79"/>
      <c r="M60" s="79"/>
      <c r="N60" s="79"/>
    </row>
    <row r="61" spans="1:14" ht="22.5" customHeight="1">
      <c r="A61" s="58"/>
      <c r="B61" s="58"/>
      <c r="C61" s="58"/>
      <c r="D61" s="58" t="s">
        <v>53</v>
      </c>
      <c r="E61" s="58" t="s">
        <v>14</v>
      </c>
      <c r="F61" s="58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50">
        <v>1</v>
      </c>
      <c r="B62" s="61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84" t="s">
        <v>61</v>
      </c>
      <c r="B63" s="85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86" t="s">
        <v>40</v>
      </c>
      <c r="B64" s="87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1.25" customHeight="1">
      <c r="A65" s="86" t="s">
        <v>62</v>
      </c>
      <c r="B65" s="87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84" t="s">
        <v>81</v>
      </c>
      <c r="B66" s="85"/>
      <c r="C66" s="2">
        <v>1019140</v>
      </c>
      <c r="D66" s="40">
        <f>E55</f>
        <v>0</v>
      </c>
      <c r="E66" s="40">
        <f>F55</f>
        <v>8.4</v>
      </c>
      <c r="F66" s="40">
        <f>G55</f>
        <v>8.4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86" t="s">
        <v>59</v>
      </c>
      <c r="B67" s="87"/>
      <c r="C67" s="8"/>
      <c r="D67" s="40">
        <f>D66</f>
        <v>0</v>
      </c>
      <c r="E67" s="40">
        <f>E66</f>
        <v>8.4</v>
      </c>
      <c r="F67" s="40">
        <f>F66</f>
        <v>8.4</v>
      </c>
      <c r="G67" s="27"/>
      <c r="H67" s="27"/>
      <c r="I67" s="27"/>
      <c r="J67" s="27"/>
      <c r="K67" s="27"/>
      <c r="L67" s="27"/>
      <c r="M67" s="27"/>
      <c r="N67" s="27"/>
    </row>
    <row r="69" spans="1:14" ht="25.5" customHeight="1">
      <c r="A69" s="78" t="s">
        <v>63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58" t="s">
        <v>13</v>
      </c>
      <c r="B71" s="83" t="s">
        <v>38</v>
      </c>
      <c r="C71" s="83" t="s">
        <v>64</v>
      </c>
      <c r="D71" s="83"/>
      <c r="E71" s="83" t="s">
        <v>65</v>
      </c>
      <c r="F71" s="88" t="s">
        <v>18</v>
      </c>
      <c r="G71" s="89"/>
      <c r="H71" s="90"/>
      <c r="I71" s="88" t="s">
        <v>66</v>
      </c>
      <c r="J71" s="89"/>
      <c r="K71" s="90"/>
      <c r="L71" s="80"/>
      <c r="M71" s="80"/>
      <c r="N71" s="80"/>
      <c r="O71" s="80"/>
      <c r="P71" s="80"/>
      <c r="Q71" s="80"/>
    </row>
    <row r="72" spans="1:17" ht="12.75">
      <c r="A72" s="58"/>
      <c r="B72" s="83"/>
      <c r="C72" s="83"/>
      <c r="D72" s="83"/>
      <c r="E72" s="83"/>
      <c r="F72" s="91"/>
      <c r="G72" s="92"/>
      <c r="H72" s="93"/>
      <c r="I72" s="91"/>
      <c r="J72" s="92"/>
      <c r="K72" s="93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83">
        <v>3</v>
      </c>
      <c r="D73" s="83"/>
      <c r="E73" s="12">
        <v>4</v>
      </c>
      <c r="F73" s="55">
        <v>5</v>
      </c>
      <c r="G73" s="55"/>
      <c r="H73" s="55"/>
      <c r="I73" s="57">
        <v>6</v>
      </c>
      <c r="J73" s="57"/>
      <c r="K73" s="57"/>
      <c r="L73" s="15"/>
      <c r="M73" s="15"/>
      <c r="N73" s="16"/>
      <c r="O73" s="16"/>
      <c r="P73" s="16"/>
      <c r="Q73" s="16"/>
    </row>
    <row r="74" spans="1:17" ht="15.75" customHeight="1">
      <c r="A74" s="11"/>
      <c r="B74" s="11">
        <v>1019140</v>
      </c>
      <c r="C74" s="45" t="s">
        <v>57</v>
      </c>
      <c r="D74" s="45"/>
      <c r="E74" s="12"/>
      <c r="F74" s="55" t="s">
        <v>97</v>
      </c>
      <c r="G74" s="55"/>
      <c r="H74" s="55"/>
      <c r="I74" s="57"/>
      <c r="J74" s="57"/>
      <c r="K74" s="57"/>
      <c r="L74" s="17"/>
      <c r="M74" s="17"/>
      <c r="N74" s="17"/>
      <c r="O74" s="17"/>
      <c r="P74" s="17"/>
      <c r="Q74" s="17"/>
    </row>
    <row r="75" spans="1:17" ht="15" customHeight="1">
      <c r="A75" s="11"/>
      <c r="B75" s="11"/>
      <c r="C75" s="45" t="s">
        <v>67</v>
      </c>
      <c r="D75" s="45"/>
      <c r="E75" s="12"/>
      <c r="F75" s="55"/>
      <c r="G75" s="55"/>
      <c r="H75" s="55"/>
      <c r="I75" s="57"/>
      <c r="J75" s="57"/>
      <c r="K75" s="57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46" t="s">
        <v>68</v>
      </c>
      <c r="D76" s="46"/>
      <c r="E76" s="12"/>
      <c r="F76" s="55"/>
      <c r="G76" s="55"/>
      <c r="H76" s="55"/>
      <c r="I76" s="57"/>
      <c r="J76" s="57"/>
      <c r="K76" s="57"/>
      <c r="L76" s="14"/>
      <c r="M76" s="19"/>
      <c r="N76" s="19"/>
      <c r="O76" s="14"/>
      <c r="P76" s="19"/>
      <c r="Q76" s="19"/>
    </row>
    <row r="77" spans="1:17" ht="18" customHeight="1">
      <c r="A77" s="11"/>
      <c r="B77" s="11"/>
      <c r="C77" s="45" t="s">
        <v>196</v>
      </c>
      <c r="D77" s="45"/>
      <c r="E77" s="38" t="s">
        <v>109</v>
      </c>
      <c r="F77" s="55"/>
      <c r="G77" s="55"/>
      <c r="H77" s="55"/>
      <c r="I77" s="101">
        <v>210</v>
      </c>
      <c r="J77" s="101"/>
      <c r="K77" s="101"/>
      <c r="L77" s="14"/>
      <c r="M77" s="19"/>
      <c r="N77" s="19"/>
      <c r="O77" s="14"/>
      <c r="P77" s="19"/>
      <c r="Q77" s="19"/>
    </row>
    <row r="78" spans="1:17" ht="18" customHeight="1">
      <c r="A78" s="11"/>
      <c r="B78" s="11"/>
      <c r="C78" s="45" t="s">
        <v>197</v>
      </c>
      <c r="D78" s="45"/>
      <c r="E78" s="38" t="s">
        <v>94</v>
      </c>
      <c r="F78" s="55"/>
      <c r="G78" s="55"/>
      <c r="H78" s="55"/>
      <c r="I78" s="56">
        <f>G55</f>
        <v>8.4</v>
      </c>
      <c r="J78" s="56"/>
      <c r="K78" s="56"/>
      <c r="L78" s="14"/>
      <c r="M78" s="19"/>
      <c r="N78" s="19"/>
      <c r="O78" s="14"/>
      <c r="P78" s="19"/>
      <c r="Q78" s="19"/>
    </row>
    <row r="79" spans="1:17" ht="15" customHeight="1">
      <c r="A79" s="11"/>
      <c r="B79" s="11"/>
      <c r="C79" s="46" t="s">
        <v>69</v>
      </c>
      <c r="D79" s="46"/>
      <c r="E79" s="38"/>
      <c r="F79" s="55"/>
      <c r="G79" s="55"/>
      <c r="H79" s="55"/>
      <c r="I79" s="57"/>
      <c r="J79" s="57"/>
      <c r="K79" s="57"/>
      <c r="L79" s="19"/>
      <c r="M79" s="19"/>
      <c r="N79" s="19"/>
      <c r="O79" s="19"/>
      <c r="P79" s="19"/>
      <c r="Q79" s="19"/>
    </row>
    <row r="80" spans="1:17" ht="16.5" customHeight="1">
      <c r="A80" s="11"/>
      <c r="B80" s="11"/>
      <c r="C80" s="45" t="s">
        <v>198</v>
      </c>
      <c r="D80" s="45"/>
      <c r="E80" s="38" t="s">
        <v>109</v>
      </c>
      <c r="F80" s="55"/>
      <c r="G80" s="55"/>
      <c r="H80" s="55"/>
      <c r="I80" s="57">
        <v>25</v>
      </c>
      <c r="J80" s="57"/>
      <c r="K80" s="57"/>
      <c r="L80" s="14"/>
      <c r="M80" s="19"/>
      <c r="N80" s="19"/>
      <c r="O80" s="14"/>
      <c r="P80" s="19"/>
      <c r="Q80" s="19"/>
    </row>
    <row r="81" spans="1:17" ht="24" customHeight="1">
      <c r="A81" s="11"/>
      <c r="B81" s="11"/>
      <c r="C81" s="45" t="s">
        <v>199</v>
      </c>
      <c r="D81" s="45"/>
      <c r="E81" s="38" t="s">
        <v>93</v>
      </c>
      <c r="F81" s="55"/>
      <c r="G81" s="55"/>
      <c r="H81" s="55"/>
      <c r="I81" s="57">
        <v>2</v>
      </c>
      <c r="J81" s="57"/>
      <c r="K81" s="57"/>
      <c r="L81" s="14"/>
      <c r="M81" s="19"/>
      <c r="N81" s="19"/>
      <c r="O81" s="14"/>
      <c r="P81" s="19"/>
      <c r="Q81" s="19"/>
    </row>
    <row r="82" spans="1:17" ht="12.75" customHeight="1">
      <c r="A82" s="11"/>
      <c r="B82" s="11"/>
      <c r="C82" s="46" t="s">
        <v>70</v>
      </c>
      <c r="D82" s="46"/>
      <c r="E82" s="13"/>
      <c r="F82" s="55"/>
      <c r="G82" s="55"/>
      <c r="H82" s="55"/>
      <c r="I82" s="56"/>
      <c r="J82" s="56"/>
      <c r="K82" s="56"/>
      <c r="L82" s="17"/>
      <c r="M82" s="17"/>
      <c r="N82" s="17"/>
      <c r="O82" s="17"/>
      <c r="P82" s="17"/>
      <c r="Q82" s="17"/>
    </row>
    <row r="83" spans="1:17" ht="24.75" customHeight="1">
      <c r="A83" s="11"/>
      <c r="B83" s="11"/>
      <c r="C83" s="45" t="s">
        <v>200</v>
      </c>
      <c r="D83" s="45"/>
      <c r="E83" s="13" t="s">
        <v>94</v>
      </c>
      <c r="F83" s="55"/>
      <c r="G83" s="55"/>
      <c r="H83" s="55"/>
      <c r="I83" s="56">
        <f>I78/I81</f>
        <v>4.2</v>
      </c>
      <c r="J83" s="56"/>
      <c r="K83" s="56"/>
      <c r="L83" s="17"/>
      <c r="M83" s="17"/>
      <c r="N83" s="17"/>
      <c r="O83" s="17"/>
      <c r="P83" s="17"/>
      <c r="Q83" s="17"/>
    </row>
    <row r="84" spans="1:17" s="22" customFormat="1" ht="14.25" customHeight="1">
      <c r="A84" s="29"/>
      <c r="B84" s="29"/>
      <c r="C84" s="29"/>
      <c r="D84" s="33"/>
      <c r="E84" s="15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4" t="s">
        <v>73</v>
      </c>
    </row>
    <row r="87" spans="1:15" ht="35.25" customHeight="1">
      <c r="A87" s="58" t="s">
        <v>19</v>
      </c>
      <c r="B87" s="58" t="s">
        <v>20</v>
      </c>
      <c r="C87" s="58"/>
      <c r="D87" s="58"/>
      <c r="E87" s="58" t="s">
        <v>38</v>
      </c>
      <c r="F87" s="58" t="s">
        <v>74</v>
      </c>
      <c r="G87" s="58"/>
      <c r="H87" s="58"/>
      <c r="I87" s="58" t="s">
        <v>75</v>
      </c>
      <c r="J87" s="58"/>
      <c r="K87" s="58"/>
      <c r="L87" s="58" t="s">
        <v>76</v>
      </c>
      <c r="M87" s="58"/>
      <c r="N87" s="58"/>
      <c r="O87" s="94" t="s">
        <v>77</v>
      </c>
    </row>
    <row r="88" spans="1:15" ht="39" customHeight="1">
      <c r="A88" s="58"/>
      <c r="B88" s="58"/>
      <c r="C88" s="58"/>
      <c r="D88" s="58"/>
      <c r="E88" s="58"/>
      <c r="F88" s="36" t="s">
        <v>14</v>
      </c>
      <c r="G88" s="36" t="s">
        <v>15</v>
      </c>
      <c r="H88" s="36" t="s">
        <v>16</v>
      </c>
      <c r="I88" s="36" t="s">
        <v>14</v>
      </c>
      <c r="J88" s="36" t="s">
        <v>15</v>
      </c>
      <c r="K88" s="36" t="s">
        <v>16</v>
      </c>
      <c r="L88" s="36" t="s">
        <v>14</v>
      </c>
      <c r="M88" s="36" t="s">
        <v>15</v>
      </c>
      <c r="N88" s="36" t="s">
        <v>16</v>
      </c>
      <c r="O88" s="94"/>
    </row>
    <row r="89" spans="1:15" ht="12.75">
      <c r="A89" s="2">
        <v>1</v>
      </c>
      <c r="B89" s="65">
        <v>2</v>
      </c>
      <c r="C89" s="65"/>
      <c r="D89" s="65"/>
      <c r="E89" s="2">
        <v>3</v>
      </c>
      <c r="F89" s="2">
        <v>4</v>
      </c>
      <c r="G89" s="2">
        <v>5</v>
      </c>
      <c r="H89" s="2">
        <v>6</v>
      </c>
      <c r="I89" s="2">
        <v>7</v>
      </c>
      <c r="J89" s="2">
        <v>8</v>
      </c>
      <c r="K89" s="2">
        <v>9</v>
      </c>
      <c r="L89" s="2">
        <v>10</v>
      </c>
      <c r="M89" s="2">
        <v>11</v>
      </c>
      <c r="N89" s="2">
        <v>12</v>
      </c>
      <c r="O89" s="2">
        <v>13</v>
      </c>
    </row>
    <row r="90" spans="1:15" ht="12.75">
      <c r="A90" s="2"/>
      <c r="B90" s="47" t="s">
        <v>40</v>
      </c>
      <c r="C90" s="48"/>
      <c r="D90" s="49"/>
      <c r="E90" s="2"/>
      <c r="F90" s="2"/>
      <c r="G90" s="2"/>
      <c r="H90" s="2"/>
      <c r="I90" s="2"/>
      <c r="J90" s="2"/>
      <c r="K90" s="2"/>
      <c r="L90" s="2"/>
      <c r="M90" s="2"/>
      <c r="N90" s="2"/>
      <c r="O90" s="8"/>
    </row>
    <row r="91" spans="1:15" ht="16.5" customHeight="1">
      <c r="A91" s="8"/>
      <c r="B91" s="81" t="s">
        <v>78</v>
      </c>
      <c r="C91" s="81"/>
      <c r="D91" s="81"/>
      <c r="E91" s="2"/>
      <c r="F91" s="2"/>
      <c r="G91" s="2"/>
      <c r="H91" s="2"/>
      <c r="I91" s="2"/>
      <c r="J91" s="2"/>
      <c r="K91" s="2"/>
      <c r="L91" s="2"/>
      <c r="M91" s="2"/>
      <c r="N91" s="2"/>
      <c r="O91" s="8"/>
    </row>
    <row r="92" spans="1:15" ht="16.5" customHeight="1">
      <c r="A92" s="8"/>
      <c r="B92" s="82" t="s">
        <v>41</v>
      </c>
      <c r="C92" s="82"/>
      <c r="D92" s="82"/>
      <c r="E92" s="2"/>
      <c r="F92" s="2"/>
      <c r="G92" s="2"/>
      <c r="H92" s="2"/>
      <c r="I92" s="2"/>
      <c r="J92" s="2"/>
      <c r="K92" s="2"/>
      <c r="L92" s="2"/>
      <c r="M92" s="2"/>
      <c r="N92" s="2"/>
      <c r="O92" s="8"/>
    </row>
    <row r="93" spans="1:15" ht="16.5" customHeight="1">
      <c r="A93" s="8"/>
      <c r="B93" s="82" t="s">
        <v>21</v>
      </c>
      <c r="C93" s="82"/>
      <c r="D93" s="82"/>
      <c r="E93" s="2"/>
      <c r="F93" s="2" t="s">
        <v>72</v>
      </c>
      <c r="G93" s="2"/>
      <c r="H93" s="2"/>
      <c r="I93" s="2" t="s">
        <v>72</v>
      </c>
      <c r="J93" s="2"/>
      <c r="K93" s="2"/>
      <c r="L93" s="2" t="s">
        <v>72</v>
      </c>
      <c r="M93" s="2"/>
      <c r="N93" s="2"/>
      <c r="O93" s="8"/>
    </row>
    <row r="94" spans="1:15" ht="12" customHeight="1">
      <c r="A94" s="8"/>
      <c r="B94" s="62"/>
      <c r="C94" s="63"/>
      <c r="D94" s="64"/>
      <c r="E94" s="2"/>
      <c r="F94" s="2"/>
      <c r="G94" s="2"/>
      <c r="H94" s="2"/>
      <c r="I94" s="2"/>
      <c r="J94" s="2"/>
      <c r="K94" s="2"/>
      <c r="L94" s="2"/>
      <c r="M94" s="2"/>
      <c r="N94" s="2"/>
      <c r="O94" s="8"/>
    </row>
    <row r="95" spans="1:15" ht="12.75">
      <c r="A95" s="8"/>
      <c r="B95" s="47" t="s">
        <v>42</v>
      </c>
      <c r="C95" s="48"/>
      <c r="D95" s="49"/>
      <c r="E95" s="2"/>
      <c r="F95" s="2"/>
      <c r="G95" s="2"/>
      <c r="H95" s="2"/>
      <c r="I95" s="2"/>
      <c r="J95" s="2"/>
      <c r="K95" s="2"/>
      <c r="L95" s="2"/>
      <c r="M95" s="2"/>
      <c r="N95" s="2"/>
      <c r="O95" s="8"/>
    </row>
    <row r="96" spans="1:15" ht="12.75">
      <c r="A96" s="8"/>
      <c r="B96" s="50"/>
      <c r="C96" s="51"/>
      <c r="D96" s="61"/>
      <c r="E96" s="2"/>
      <c r="F96" s="2"/>
      <c r="G96" s="2"/>
      <c r="H96" s="2"/>
      <c r="I96" s="2"/>
      <c r="J96" s="2"/>
      <c r="K96" s="2"/>
      <c r="L96" s="2"/>
      <c r="M96" s="2"/>
      <c r="N96" s="2"/>
      <c r="O96" s="8"/>
    </row>
    <row r="97" spans="1:15" ht="12.75">
      <c r="A97" s="8"/>
      <c r="B97" s="59" t="s">
        <v>22</v>
      </c>
      <c r="C97" s="59"/>
      <c r="D97" s="59"/>
      <c r="E97" s="2"/>
      <c r="F97" s="2"/>
      <c r="G97" s="2"/>
      <c r="H97" s="2"/>
      <c r="I97" s="2"/>
      <c r="J97" s="2"/>
      <c r="K97" s="2"/>
      <c r="L97" s="2"/>
      <c r="M97" s="2"/>
      <c r="N97" s="2"/>
      <c r="O97" s="8"/>
    </row>
    <row r="99" ht="12.75" hidden="1"/>
    <row r="101" spans="2:14" ht="12.75" customHeight="1">
      <c r="B101" s="53" t="s">
        <v>34</v>
      </c>
      <c r="C101" s="53"/>
      <c r="D101" s="1"/>
      <c r="E101" s="1"/>
      <c r="G101" s="34"/>
      <c r="H101" s="34"/>
      <c r="I101" s="34"/>
      <c r="K101" s="35"/>
      <c r="L101" s="35"/>
      <c r="M101" s="35"/>
      <c r="N101" s="35"/>
    </row>
    <row r="102" spans="2:14" ht="42.75" customHeight="1">
      <c r="B102" s="54" t="s">
        <v>23</v>
      </c>
      <c r="C102" s="54"/>
      <c r="D102" s="54"/>
      <c r="E102" s="35" t="s">
        <v>32</v>
      </c>
      <c r="G102" s="7"/>
      <c r="H102" s="7"/>
      <c r="I102" s="7"/>
      <c r="J102" s="10"/>
      <c r="K102" s="7"/>
      <c r="L102" s="7"/>
      <c r="M102" s="7"/>
      <c r="N102" s="7"/>
    </row>
    <row r="103" spans="2:5" ht="12.75">
      <c r="B103" s="60" t="s">
        <v>24</v>
      </c>
      <c r="C103" s="60"/>
      <c r="D103" s="60"/>
      <c r="E103" s="7" t="s">
        <v>80</v>
      </c>
    </row>
    <row r="105" ht="12.75" hidden="1"/>
    <row r="106" spans="2:4" ht="12.75">
      <c r="B106" s="5" t="s">
        <v>25</v>
      </c>
      <c r="C106" s="5"/>
      <c r="D106" s="5"/>
    </row>
    <row r="107" spans="2:14" ht="12.75">
      <c r="B107" s="3" t="s">
        <v>79</v>
      </c>
      <c r="G107" s="34"/>
      <c r="H107" s="34"/>
      <c r="I107" s="34"/>
      <c r="J107" s="10"/>
      <c r="K107" s="35"/>
      <c r="L107" s="35"/>
      <c r="M107" s="35"/>
      <c r="N107" s="35"/>
    </row>
    <row r="108" spans="2:14" ht="45.75" customHeight="1">
      <c r="B108" s="54" t="s">
        <v>23</v>
      </c>
      <c r="C108" s="54"/>
      <c r="D108" s="54"/>
      <c r="E108" s="35" t="s">
        <v>33</v>
      </c>
      <c r="G108" s="7"/>
      <c r="H108" s="7"/>
      <c r="I108" s="7"/>
      <c r="K108" s="7"/>
      <c r="L108" s="7"/>
      <c r="M108" s="7"/>
      <c r="N108" s="7"/>
    </row>
    <row r="109" spans="2:5" ht="12.75">
      <c r="B109" s="60" t="s">
        <v>24</v>
      </c>
      <c r="C109" s="60"/>
      <c r="D109" s="60"/>
      <c r="E109" s="7" t="s">
        <v>80</v>
      </c>
    </row>
  </sheetData>
  <mergeCells count="121">
    <mergeCell ref="D44:K44"/>
    <mergeCell ref="G49:G50"/>
    <mergeCell ref="L49:N49"/>
    <mergeCell ref="D45:K45"/>
    <mergeCell ref="I49:K49"/>
    <mergeCell ref="D49:D50"/>
    <mergeCell ref="E49:E50"/>
    <mergeCell ref="F49:F50"/>
    <mergeCell ref="P43:AA43"/>
    <mergeCell ref="P44:AA44"/>
    <mergeCell ref="P45:AA45"/>
    <mergeCell ref="O71:Q71"/>
    <mergeCell ref="P39:AA39"/>
    <mergeCell ref="P40:AA40"/>
    <mergeCell ref="P41:AA41"/>
    <mergeCell ref="D40:M40"/>
    <mergeCell ref="D39:O39"/>
    <mergeCell ref="P42:AA42"/>
    <mergeCell ref="F83:H83"/>
    <mergeCell ref="I83:K83"/>
    <mergeCell ref="C79:D79"/>
    <mergeCell ref="F79:H79"/>
    <mergeCell ref="I79:K79"/>
    <mergeCell ref="C80:D80"/>
    <mergeCell ref="F81:H81"/>
    <mergeCell ref="I81:K81"/>
    <mergeCell ref="F80:H80"/>
    <mergeCell ref="A63:B63"/>
    <mergeCell ref="A64:B64"/>
    <mergeCell ref="A65:B65"/>
    <mergeCell ref="A38:C38"/>
    <mergeCell ref="A49:A50"/>
    <mergeCell ref="A60:B61"/>
    <mergeCell ref="A62:B62"/>
    <mergeCell ref="B49:B50"/>
    <mergeCell ref="C49:C50"/>
    <mergeCell ref="O87:O88"/>
    <mergeCell ref="C60:C61"/>
    <mergeCell ref="D60:D61"/>
    <mergeCell ref="E60:E61"/>
    <mergeCell ref="F60:F61"/>
    <mergeCell ref="C77:D77"/>
    <mergeCell ref="F77:H77"/>
    <mergeCell ref="I77:K77"/>
    <mergeCell ref="F78:H78"/>
    <mergeCell ref="I78:K78"/>
    <mergeCell ref="I60:K60"/>
    <mergeCell ref="A66:B66"/>
    <mergeCell ref="A67:B67"/>
    <mergeCell ref="A71:A72"/>
    <mergeCell ref="A69:N69"/>
    <mergeCell ref="L60:N60"/>
    <mergeCell ref="C71:D72"/>
    <mergeCell ref="F71:H72"/>
    <mergeCell ref="E71:E72"/>
    <mergeCell ref="I71:K72"/>
    <mergeCell ref="C73:D73"/>
    <mergeCell ref="C83:D83"/>
    <mergeCell ref="C78:D78"/>
    <mergeCell ref="C76:D76"/>
    <mergeCell ref="L87:N87"/>
    <mergeCell ref="B91:D91"/>
    <mergeCell ref="B92:D92"/>
    <mergeCell ref="B93:D93"/>
    <mergeCell ref="A87:A88"/>
    <mergeCell ref="L71:N71"/>
    <mergeCell ref="F73:H73"/>
    <mergeCell ref="I73:K73"/>
    <mergeCell ref="C75:D75"/>
    <mergeCell ref="F75:H75"/>
    <mergeCell ref="I75:K75"/>
    <mergeCell ref="C81:D81"/>
    <mergeCell ref="E87:E88"/>
    <mergeCell ref="F76:H76"/>
    <mergeCell ref="F26:J26"/>
    <mergeCell ref="E25:K25"/>
    <mergeCell ref="E34:F34"/>
    <mergeCell ref="A32:B32"/>
    <mergeCell ref="D31:E31"/>
    <mergeCell ref="D32:E32"/>
    <mergeCell ref="G32:J32"/>
    <mergeCell ref="A25:B25"/>
    <mergeCell ref="A31:C31"/>
    <mergeCell ref="K4:P4"/>
    <mergeCell ref="E28:K28"/>
    <mergeCell ref="A28:B28"/>
    <mergeCell ref="K17:N17"/>
    <mergeCell ref="K18:N18"/>
    <mergeCell ref="K11:O11"/>
    <mergeCell ref="K12:O12"/>
    <mergeCell ref="F22:H22"/>
    <mergeCell ref="C23:L23"/>
    <mergeCell ref="A26:B26"/>
    <mergeCell ref="I76:K76"/>
    <mergeCell ref="A29:B29"/>
    <mergeCell ref="F29:J29"/>
    <mergeCell ref="C74:D74"/>
    <mergeCell ref="F74:H74"/>
    <mergeCell ref="I74:K74"/>
    <mergeCell ref="E35:F35"/>
    <mergeCell ref="E36:F36"/>
    <mergeCell ref="D38:O38"/>
    <mergeCell ref="B71:B72"/>
    <mergeCell ref="B103:D103"/>
    <mergeCell ref="B108:D108"/>
    <mergeCell ref="B109:D109"/>
    <mergeCell ref="C82:D82"/>
    <mergeCell ref="B87:D88"/>
    <mergeCell ref="B90:D90"/>
    <mergeCell ref="B96:D96"/>
    <mergeCell ref="B94:D94"/>
    <mergeCell ref="B89:D89"/>
    <mergeCell ref="B101:C101"/>
    <mergeCell ref="I80:K80"/>
    <mergeCell ref="B102:D102"/>
    <mergeCell ref="F82:H82"/>
    <mergeCell ref="I82:K82"/>
    <mergeCell ref="I87:K87"/>
    <mergeCell ref="F87:H87"/>
    <mergeCell ref="B97:D97"/>
    <mergeCell ref="B95:D95"/>
  </mergeCells>
  <printOptions/>
  <pageMargins left="1.15" right="0.3937007874015748" top="0.24" bottom="0.15" header="0.16" footer="0.15"/>
  <pageSetup horizontalDpi="600" verticalDpi="600" orientation="landscape" paperSize="9" scale="62" r:id="rId1"/>
  <rowBreaks count="1" manualBreakCount="1">
    <brk id="67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13"/>
  <sheetViews>
    <sheetView view="pageBreakPreview" zoomScaleSheetLayoutView="100" workbookViewId="0" topLeftCell="A1">
      <selection activeCell="K13" sqref="K13:N20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67" t="s">
        <v>36</v>
      </c>
      <c r="L4" s="67"/>
      <c r="M4" s="67"/>
      <c r="N4" s="67"/>
      <c r="O4" s="67"/>
      <c r="P4" s="67"/>
    </row>
    <row r="5" spans="11:16" ht="12.75" hidden="1">
      <c r="K5" s="5" t="s">
        <v>37</v>
      </c>
      <c r="L5" s="5"/>
      <c r="M5" s="5"/>
      <c r="N5" s="5"/>
      <c r="O5" s="5"/>
      <c r="P5" s="5"/>
    </row>
    <row r="7" ht="12.75">
      <c r="K7" s="5" t="s">
        <v>0</v>
      </c>
    </row>
    <row r="8" ht="12.75">
      <c r="K8" s="5"/>
    </row>
    <row r="9" ht="12.75">
      <c r="K9" s="5" t="s">
        <v>1</v>
      </c>
    </row>
    <row r="11" spans="11:15" ht="12.75">
      <c r="K11" s="70" t="s">
        <v>26</v>
      </c>
      <c r="L11" s="70"/>
      <c r="M11" s="70"/>
      <c r="N11" s="70"/>
      <c r="O11" s="70"/>
    </row>
    <row r="12" spans="11:15" ht="13.5" customHeight="1">
      <c r="K12" s="72" t="s">
        <v>43</v>
      </c>
      <c r="L12" s="72"/>
      <c r="M12" s="72"/>
      <c r="N12" s="72"/>
      <c r="O12" s="72"/>
    </row>
    <row r="13" spans="11:15" ht="13.5" customHeight="1">
      <c r="K13" s="44" t="s">
        <v>216</v>
      </c>
      <c r="L13" s="28"/>
      <c r="M13" s="28"/>
      <c r="N13" s="28"/>
      <c r="O13" s="28"/>
    </row>
    <row r="14" spans="11:15" ht="13.5" customHeight="1">
      <c r="K14" s="28"/>
      <c r="L14" s="28"/>
      <c r="M14" s="28"/>
      <c r="N14" s="28"/>
      <c r="O14" s="28"/>
    </row>
    <row r="15" ht="12.75">
      <c r="K15" s="3" t="s">
        <v>215</v>
      </c>
    </row>
    <row r="17" spans="11:14" ht="12.75">
      <c r="K17" s="70" t="s">
        <v>31</v>
      </c>
      <c r="L17" s="70"/>
      <c r="M17" s="70"/>
      <c r="N17" s="70"/>
    </row>
    <row r="18" spans="11:14" ht="12" customHeight="1">
      <c r="K18" s="71" t="s">
        <v>2</v>
      </c>
      <c r="L18" s="71"/>
      <c r="M18" s="71"/>
      <c r="N18" s="71"/>
    </row>
    <row r="20" ht="12.75">
      <c r="K20" s="44" t="s">
        <v>217</v>
      </c>
    </row>
    <row r="22" spans="6:8" ht="12.75">
      <c r="F22" s="73" t="s">
        <v>3</v>
      </c>
      <c r="G22" s="73"/>
      <c r="H22" s="73"/>
    </row>
    <row r="23" spans="3:12" ht="12.75">
      <c r="C23" s="73" t="s">
        <v>48</v>
      </c>
      <c r="D23" s="73"/>
      <c r="E23" s="73"/>
      <c r="F23" s="73"/>
      <c r="G23" s="73"/>
      <c r="H23" s="73"/>
      <c r="I23" s="73"/>
      <c r="J23" s="73"/>
      <c r="K23" s="73"/>
      <c r="L23" s="73"/>
    </row>
    <row r="25" spans="1:11" ht="12.75">
      <c r="A25" s="69" t="s">
        <v>44</v>
      </c>
      <c r="B25" s="69"/>
      <c r="E25" s="68" t="s">
        <v>26</v>
      </c>
      <c r="F25" s="68"/>
      <c r="G25" s="68"/>
      <c r="H25" s="68"/>
      <c r="I25" s="68"/>
      <c r="J25" s="68"/>
      <c r="K25" s="68"/>
    </row>
    <row r="26" spans="1:10" ht="11.25" customHeight="1">
      <c r="A26" s="60" t="s">
        <v>4</v>
      </c>
      <c r="B26" s="60"/>
      <c r="F26" s="60" t="s">
        <v>5</v>
      </c>
      <c r="G26" s="60"/>
      <c r="H26" s="60"/>
      <c r="I26" s="60"/>
      <c r="J26" s="60"/>
    </row>
    <row r="28" spans="1:11" ht="12.75">
      <c r="A28" s="69" t="s">
        <v>45</v>
      </c>
      <c r="B28" s="69"/>
      <c r="E28" s="68" t="s">
        <v>26</v>
      </c>
      <c r="F28" s="68"/>
      <c r="G28" s="68"/>
      <c r="H28" s="68"/>
      <c r="I28" s="68"/>
      <c r="J28" s="68"/>
      <c r="K28" s="68"/>
    </row>
    <row r="29" spans="1:10" ht="10.5" customHeight="1">
      <c r="A29" s="60" t="s">
        <v>4</v>
      </c>
      <c r="B29" s="60"/>
      <c r="F29" s="60" t="s">
        <v>6</v>
      </c>
      <c r="G29" s="60"/>
      <c r="H29" s="60"/>
      <c r="I29" s="60"/>
      <c r="J29" s="60"/>
    </row>
    <row r="31" spans="1:15" ht="30.75" customHeight="1">
      <c r="A31" s="69" t="s">
        <v>202</v>
      </c>
      <c r="B31" s="69"/>
      <c r="C31" s="69"/>
      <c r="D31" s="76"/>
      <c r="E31" s="77"/>
      <c r="F31" s="104" t="s">
        <v>201</v>
      </c>
      <c r="G31" s="104"/>
      <c r="H31" s="104"/>
      <c r="I31" s="104"/>
      <c r="J31" s="104"/>
      <c r="K31" s="104"/>
      <c r="L31" s="104"/>
      <c r="M31" s="104"/>
      <c r="N31" s="104"/>
      <c r="O31" s="104"/>
    </row>
    <row r="32" spans="1:11" ht="11.25" customHeight="1">
      <c r="A32" s="60" t="s">
        <v>4</v>
      </c>
      <c r="B32" s="60"/>
      <c r="D32" s="60" t="s">
        <v>8</v>
      </c>
      <c r="E32" s="60"/>
      <c r="F32" s="7"/>
      <c r="G32" s="60" t="s">
        <v>7</v>
      </c>
      <c r="H32" s="60"/>
      <c r="I32" s="60"/>
      <c r="J32" s="60"/>
      <c r="K32" s="7"/>
    </row>
    <row r="34" spans="1:7" ht="12.75">
      <c r="A34" s="4" t="s">
        <v>9</v>
      </c>
      <c r="B34" s="4"/>
      <c r="C34" s="4"/>
      <c r="D34" s="4"/>
      <c r="E34" s="74">
        <f>G55</f>
        <v>50</v>
      </c>
      <c r="F34" s="75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4">
        <f>E55</f>
        <v>0</v>
      </c>
      <c r="F35" s="75"/>
      <c r="G35" s="3" t="s">
        <v>10</v>
      </c>
    </row>
    <row r="36" spans="1:7" ht="12.75">
      <c r="A36" s="4" t="s">
        <v>11</v>
      </c>
      <c r="B36" s="4"/>
      <c r="C36" s="4"/>
      <c r="D36" s="4"/>
      <c r="E36" s="74">
        <f>F55</f>
        <v>50</v>
      </c>
      <c r="F36" s="75"/>
      <c r="G36" s="3" t="s">
        <v>10</v>
      </c>
    </row>
    <row r="37" spans="4:15" ht="14.25" customHeight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30" customHeight="1">
      <c r="A38" s="95" t="s">
        <v>27</v>
      </c>
      <c r="B38" s="95"/>
      <c r="C38" s="95"/>
      <c r="D38" s="53" t="s">
        <v>203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4:27" ht="12.75" customHeight="1"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 t="s">
        <v>184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2.75" customHeight="1">
      <c r="A40" s="4" t="s">
        <v>29</v>
      </c>
      <c r="D40" s="78" t="s">
        <v>204</v>
      </c>
      <c r="E40" s="78"/>
      <c r="F40" s="78"/>
      <c r="G40" s="78"/>
      <c r="H40" s="78"/>
      <c r="I40" s="78"/>
      <c r="J40" s="78"/>
      <c r="K40" s="78"/>
      <c r="L40" s="78"/>
      <c r="M40" s="78"/>
      <c r="N40" s="1"/>
      <c r="O40" s="1"/>
      <c r="P40" s="53" t="s">
        <v>179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6:27" ht="11.25" customHeight="1">
      <c r="P41" s="53" t="s">
        <v>180</v>
      </c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4" t="s">
        <v>50</v>
      </c>
      <c r="P42" s="53" t="s">
        <v>181</v>
      </c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6:27" ht="12.75" customHeight="1">
      <c r="P43" s="53" t="s">
        <v>182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:27" ht="12.75">
      <c r="A44" s="13" t="s">
        <v>13</v>
      </c>
      <c r="B44" s="2" t="s">
        <v>38</v>
      </c>
      <c r="C44" s="2" t="s">
        <v>49</v>
      </c>
      <c r="D44" s="50" t="s">
        <v>39</v>
      </c>
      <c r="E44" s="51"/>
      <c r="F44" s="51"/>
      <c r="G44" s="51"/>
      <c r="H44" s="51"/>
      <c r="I44" s="51"/>
      <c r="J44" s="51"/>
      <c r="K44" s="61"/>
      <c r="P44" s="53" t="s">
        <v>185</v>
      </c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:27" ht="12.75">
      <c r="A45" s="41"/>
      <c r="B45" s="8"/>
      <c r="C45" s="8"/>
      <c r="D45" s="50"/>
      <c r="E45" s="51"/>
      <c r="F45" s="51"/>
      <c r="G45" s="51"/>
      <c r="H45" s="51"/>
      <c r="I45" s="51"/>
      <c r="J45" s="51"/>
      <c r="K45" s="61"/>
      <c r="P45" s="53" t="s">
        <v>183</v>
      </c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7" ht="12.75">
      <c r="A47" s="4" t="s">
        <v>51</v>
      </c>
    </row>
    <row r="48" ht="12.75" customHeight="1"/>
    <row r="49" spans="1:14" ht="12.75">
      <c r="A49" s="58" t="s">
        <v>13</v>
      </c>
      <c r="B49" s="58" t="s">
        <v>38</v>
      </c>
      <c r="C49" s="58" t="s">
        <v>49</v>
      </c>
      <c r="D49" s="58" t="s">
        <v>52</v>
      </c>
      <c r="E49" s="58" t="s">
        <v>54</v>
      </c>
      <c r="F49" s="58" t="s">
        <v>55</v>
      </c>
      <c r="G49" s="58" t="s">
        <v>56</v>
      </c>
      <c r="H49" s="29"/>
      <c r="I49" s="79"/>
      <c r="J49" s="79"/>
      <c r="K49" s="79"/>
      <c r="L49" s="79"/>
      <c r="M49" s="79"/>
      <c r="N49" s="79"/>
    </row>
    <row r="50" spans="1:14" ht="14.25" customHeight="1">
      <c r="A50" s="58"/>
      <c r="B50" s="58"/>
      <c r="C50" s="58" t="s">
        <v>14</v>
      </c>
      <c r="D50" s="58" t="s">
        <v>15</v>
      </c>
      <c r="E50" s="58" t="s">
        <v>53</v>
      </c>
      <c r="F50" s="58" t="s">
        <v>14</v>
      </c>
      <c r="G50" s="58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4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1019180</v>
      </c>
      <c r="C55" s="2"/>
      <c r="D55" s="30" t="s">
        <v>59</v>
      </c>
      <c r="E55" s="40">
        <v>0</v>
      </c>
      <c r="F55" s="43">
        <v>50</v>
      </c>
      <c r="G55" s="40">
        <f>E55+F55</f>
        <v>50</v>
      </c>
      <c r="H55" s="15"/>
      <c r="I55" s="20"/>
      <c r="J55" s="23"/>
      <c r="K55" s="20"/>
      <c r="L55" s="23"/>
      <c r="M55" s="20"/>
      <c r="N55" s="23"/>
    </row>
    <row r="56" spans="1:14" ht="17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8" ht="12.75">
      <c r="A58" s="4" t="s">
        <v>60</v>
      </c>
    </row>
    <row r="59" ht="12.75">
      <c r="H59" s="3" t="s">
        <v>17</v>
      </c>
    </row>
    <row r="60" spans="1:14" ht="17.25" customHeight="1">
      <c r="A60" s="58" t="s">
        <v>110</v>
      </c>
      <c r="B60" s="58"/>
      <c r="C60" s="58" t="s">
        <v>38</v>
      </c>
      <c r="D60" s="58" t="s">
        <v>54</v>
      </c>
      <c r="E60" s="58" t="s">
        <v>55</v>
      </c>
      <c r="F60" s="58" t="s">
        <v>56</v>
      </c>
      <c r="G60" s="31"/>
      <c r="H60" s="31"/>
      <c r="I60" s="79"/>
      <c r="J60" s="79"/>
      <c r="K60" s="79"/>
      <c r="L60" s="79"/>
      <c r="M60" s="79"/>
      <c r="N60" s="79"/>
    </row>
    <row r="61" spans="1:14" ht="22.5" customHeight="1">
      <c r="A61" s="58"/>
      <c r="B61" s="58"/>
      <c r="C61" s="58"/>
      <c r="D61" s="58" t="s">
        <v>53</v>
      </c>
      <c r="E61" s="58" t="s">
        <v>14</v>
      </c>
      <c r="F61" s="58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50">
        <v>1</v>
      </c>
      <c r="B62" s="61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84" t="s">
        <v>61</v>
      </c>
      <c r="B63" s="85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86" t="s">
        <v>40</v>
      </c>
      <c r="B64" s="87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1.25" customHeight="1">
      <c r="A65" s="86" t="s">
        <v>62</v>
      </c>
      <c r="B65" s="87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84" t="s">
        <v>81</v>
      </c>
      <c r="B66" s="85"/>
      <c r="C66" s="2">
        <v>1019180</v>
      </c>
      <c r="D66" s="40">
        <f>E55</f>
        <v>0</v>
      </c>
      <c r="E66" s="40">
        <f>F55</f>
        <v>50</v>
      </c>
      <c r="F66" s="40">
        <f>G55</f>
        <v>50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86" t="s">
        <v>59</v>
      </c>
      <c r="B67" s="87"/>
      <c r="C67" s="8"/>
      <c r="D67" s="40">
        <f>D66</f>
        <v>0</v>
      </c>
      <c r="E67" s="40">
        <f>E66</f>
        <v>50</v>
      </c>
      <c r="F67" s="40">
        <f>F66</f>
        <v>50</v>
      </c>
      <c r="G67" s="27"/>
      <c r="H67" s="27"/>
      <c r="I67" s="27"/>
      <c r="J67" s="27"/>
      <c r="K67" s="27"/>
      <c r="L67" s="27"/>
      <c r="M67" s="27"/>
      <c r="N67" s="27"/>
    </row>
    <row r="69" spans="1:14" ht="25.5" customHeight="1">
      <c r="A69" s="78" t="s">
        <v>63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58" t="s">
        <v>13</v>
      </c>
      <c r="B71" s="83" t="s">
        <v>38</v>
      </c>
      <c r="C71" s="83" t="s">
        <v>64</v>
      </c>
      <c r="D71" s="83"/>
      <c r="E71" s="83" t="s">
        <v>65</v>
      </c>
      <c r="F71" s="88" t="s">
        <v>18</v>
      </c>
      <c r="G71" s="89"/>
      <c r="H71" s="90"/>
      <c r="I71" s="88" t="s">
        <v>66</v>
      </c>
      <c r="J71" s="89"/>
      <c r="K71" s="90"/>
      <c r="L71" s="80"/>
      <c r="M71" s="80"/>
      <c r="N71" s="80"/>
      <c r="O71" s="80"/>
      <c r="P71" s="80"/>
      <c r="Q71" s="80"/>
    </row>
    <row r="72" spans="1:17" ht="12.75">
      <c r="A72" s="58"/>
      <c r="B72" s="83"/>
      <c r="C72" s="83"/>
      <c r="D72" s="83"/>
      <c r="E72" s="83"/>
      <c r="F72" s="91"/>
      <c r="G72" s="92"/>
      <c r="H72" s="93"/>
      <c r="I72" s="91"/>
      <c r="J72" s="92"/>
      <c r="K72" s="93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83">
        <v>3</v>
      </c>
      <c r="D73" s="83"/>
      <c r="E73" s="12">
        <v>4</v>
      </c>
      <c r="F73" s="55">
        <v>5</v>
      </c>
      <c r="G73" s="55"/>
      <c r="H73" s="55"/>
      <c r="I73" s="57">
        <v>6</v>
      </c>
      <c r="J73" s="57"/>
      <c r="K73" s="57"/>
      <c r="L73" s="15"/>
      <c r="M73" s="15"/>
      <c r="N73" s="16"/>
      <c r="O73" s="16"/>
      <c r="P73" s="16"/>
      <c r="Q73" s="16"/>
    </row>
    <row r="74" spans="1:17" ht="15.75" customHeight="1">
      <c r="A74" s="11"/>
      <c r="B74" s="11">
        <v>1019180</v>
      </c>
      <c r="C74" s="45" t="s">
        <v>57</v>
      </c>
      <c r="D74" s="45"/>
      <c r="E74" s="12"/>
      <c r="F74" s="55" t="s">
        <v>97</v>
      </c>
      <c r="G74" s="55"/>
      <c r="H74" s="55"/>
      <c r="I74" s="57"/>
      <c r="J74" s="57"/>
      <c r="K74" s="57"/>
      <c r="L74" s="17"/>
      <c r="M74" s="17"/>
      <c r="N74" s="17"/>
      <c r="O74" s="17"/>
      <c r="P74" s="17"/>
      <c r="Q74" s="17"/>
    </row>
    <row r="75" spans="1:17" ht="15" customHeight="1">
      <c r="A75" s="11"/>
      <c r="B75" s="11"/>
      <c r="C75" s="45" t="s">
        <v>67</v>
      </c>
      <c r="D75" s="45"/>
      <c r="E75" s="12"/>
      <c r="F75" s="55"/>
      <c r="G75" s="55"/>
      <c r="H75" s="55"/>
      <c r="I75" s="57"/>
      <c r="J75" s="57"/>
      <c r="K75" s="57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46" t="s">
        <v>68</v>
      </c>
      <c r="D76" s="46"/>
      <c r="E76" s="12"/>
      <c r="F76" s="55"/>
      <c r="G76" s="55"/>
      <c r="H76" s="55"/>
      <c r="I76" s="57"/>
      <c r="J76" s="57"/>
      <c r="K76" s="57"/>
      <c r="L76" s="14"/>
      <c r="M76" s="19"/>
      <c r="N76" s="19"/>
      <c r="O76" s="14"/>
      <c r="P76" s="19"/>
      <c r="Q76" s="19"/>
    </row>
    <row r="77" spans="1:17" ht="18" customHeight="1" hidden="1">
      <c r="A77" s="11"/>
      <c r="B77" s="11"/>
      <c r="C77" s="45" t="s">
        <v>205</v>
      </c>
      <c r="D77" s="45"/>
      <c r="E77" s="38" t="s">
        <v>141</v>
      </c>
      <c r="F77" s="55"/>
      <c r="G77" s="55"/>
      <c r="H77" s="55"/>
      <c r="I77" s="101" t="s">
        <v>158</v>
      </c>
      <c r="J77" s="101"/>
      <c r="K77" s="101"/>
      <c r="L77" s="14"/>
      <c r="M77" s="19"/>
      <c r="N77" s="19"/>
      <c r="O77" s="14"/>
      <c r="P77" s="19"/>
      <c r="Q77" s="19"/>
    </row>
    <row r="78" spans="1:17" ht="25.5" customHeight="1" hidden="1">
      <c r="A78" s="11"/>
      <c r="B78" s="11"/>
      <c r="C78" s="45" t="s">
        <v>207</v>
      </c>
      <c r="D78" s="45"/>
      <c r="E78" s="38" t="s">
        <v>141</v>
      </c>
      <c r="F78" s="55"/>
      <c r="G78" s="55"/>
      <c r="H78" s="55"/>
      <c r="I78" s="101" t="s">
        <v>158</v>
      </c>
      <c r="J78" s="101"/>
      <c r="K78" s="101"/>
      <c r="L78" s="14"/>
      <c r="M78" s="19"/>
      <c r="N78" s="19"/>
      <c r="O78" s="14"/>
      <c r="P78" s="19"/>
      <c r="Q78" s="19"/>
    </row>
    <row r="79" spans="1:17" ht="27" customHeight="1">
      <c r="A79" s="11"/>
      <c r="B79" s="11"/>
      <c r="C79" s="45" t="s">
        <v>206</v>
      </c>
      <c r="D79" s="45"/>
      <c r="E79" s="38" t="s">
        <v>94</v>
      </c>
      <c r="F79" s="55"/>
      <c r="G79" s="55"/>
      <c r="H79" s="55"/>
      <c r="I79" s="56">
        <f>G55</f>
        <v>50</v>
      </c>
      <c r="J79" s="56"/>
      <c r="K79" s="56"/>
      <c r="L79" s="14"/>
      <c r="M79" s="19"/>
      <c r="N79" s="19"/>
      <c r="O79" s="14"/>
      <c r="P79" s="19"/>
      <c r="Q79" s="19"/>
    </row>
    <row r="80" spans="1:17" ht="15" customHeight="1">
      <c r="A80" s="11"/>
      <c r="B80" s="11"/>
      <c r="C80" s="102" t="s">
        <v>69</v>
      </c>
      <c r="D80" s="103"/>
      <c r="E80" s="38"/>
      <c r="F80" s="55"/>
      <c r="G80" s="55"/>
      <c r="H80" s="55"/>
      <c r="I80" s="57"/>
      <c r="J80" s="57"/>
      <c r="K80" s="57"/>
      <c r="L80" s="19"/>
      <c r="M80" s="19"/>
      <c r="N80" s="19"/>
      <c r="O80" s="19"/>
      <c r="P80" s="19"/>
      <c r="Q80" s="19"/>
    </row>
    <row r="81" spans="1:17" ht="25.5" customHeight="1" hidden="1">
      <c r="A81" s="11"/>
      <c r="B81" s="11"/>
      <c r="C81" s="45" t="s">
        <v>208</v>
      </c>
      <c r="D81" s="45"/>
      <c r="E81" s="13" t="s">
        <v>109</v>
      </c>
      <c r="F81" s="55"/>
      <c r="G81" s="55"/>
      <c r="H81" s="55"/>
      <c r="I81" s="57" t="s">
        <v>158</v>
      </c>
      <c r="J81" s="57"/>
      <c r="K81" s="57"/>
      <c r="L81" s="14"/>
      <c r="M81" s="19"/>
      <c r="N81" s="19"/>
      <c r="O81" s="14"/>
      <c r="P81" s="19"/>
      <c r="Q81" s="19"/>
    </row>
    <row r="82" spans="1:17" ht="16.5" customHeight="1" hidden="1">
      <c r="A82" s="11"/>
      <c r="B82" s="11"/>
      <c r="C82" s="45" t="s">
        <v>209</v>
      </c>
      <c r="D82" s="45"/>
      <c r="E82" s="13" t="s">
        <v>109</v>
      </c>
      <c r="F82" s="55"/>
      <c r="G82" s="55"/>
      <c r="H82" s="55"/>
      <c r="I82" s="57" t="s">
        <v>158</v>
      </c>
      <c r="J82" s="57"/>
      <c r="K82" s="57"/>
      <c r="L82" s="14"/>
      <c r="M82" s="19"/>
      <c r="N82" s="19"/>
      <c r="O82" s="14"/>
      <c r="P82" s="19"/>
      <c r="Q82" s="19"/>
    </row>
    <row r="83" spans="1:17" ht="24" customHeight="1">
      <c r="A83" s="11"/>
      <c r="B83" s="11"/>
      <c r="C83" s="45" t="s">
        <v>210</v>
      </c>
      <c r="D83" s="45"/>
      <c r="E83" s="13" t="s">
        <v>109</v>
      </c>
      <c r="F83" s="55"/>
      <c r="G83" s="55"/>
      <c r="H83" s="55"/>
      <c r="I83" s="57">
        <v>10</v>
      </c>
      <c r="J83" s="57"/>
      <c r="K83" s="57"/>
      <c r="L83" s="14"/>
      <c r="M83" s="19"/>
      <c r="N83" s="19"/>
      <c r="O83" s="14"/>
      <c r="P83" s="19"/>
      <c r="Q83" s="19"/>
    </row>
    <row r="84" spans="1:17" ht="12.75" customHeight="1">
      <c r="A84" s="11"/>
      <c r="B84" s="11"/>
      <c r="C84" s="46" t="s">
        <v>70</v>
      </c>
      <c r="D84" s="46"/>
      <c r="E84" s="13"/>
      <c r="F84" s="55"/>
      <c r="G84" s="55"/>
      <c r="H84" s="55"/>
      <c r="I84" s="56"/>
      <c r="J84" s="56"/>
      <c r="K84" s="56"/>
      <c r="L84" s="17"/>
      <c r="M84" s="17"/>
      <c r="N84" s="17"/>
      <c r="O84" s="17"/>
      <c r="P84" s="17"/>
      <c r="Q84" s="17"/>
    </row>
    <row r="85" spans="1:17" ht="27.75" customHeight="1" hidden="1">
      <c r="A85" s="11"/>
      <c r="B85" s="11"/>
      <c r="C85" s="45" t="s">
        <v>211</v>
      </c>
      <c r="D85" s="45"/>
      <c r="E85" s="13" t="s">
        <v>94</v>
      </c>
      <c r="F85" s="55"/>
      <c r="G85" s="55"/>
      <c r="H85" s="55"/>
      <c r="I85" s="57" t="s">
        <v>158</v>
      </c>
      <c r="J85" s="57"/>
      <c r="K85" s="57"/>
      <c r="L85" s="17"/>
      <c r="M85" s="17"/>
      <c r="N85" s="17"/>
      <c r="O85" s="17"/>
      <c r="P85" s="17"/>
      <c r="Q85" s="17"/>
    </row>
    <row r="86" spans="1:17" ht="23.25" customHeight="1" hidden="1">
      <c r="A86" s="11"/>
      <c r="B86" s="11"/>
      <c r="C86" s="45" t="s">
        <v>212</v>
      </c>
      <c r="D86" s="45"/>
      <c r="E86" s="13" t="s">
        <v>94</v>
      </c>
      <c r="F86" s="55"/>
      <c r="G86" s="55"/>
      <c r="H86" s="55"/>
      <c r="I86" s="57" t="s">
        <v>158</v>
      </c>
      <c r="J86" s="57"/>
      <c r="K86" s="57"/>
      <c r="L86" s="17"/>
      <c r="M86" s="17"/>
      <c r="N86" s="17"/>
      <c r="O86" s="17"/>
      <c r="P86" s="17"/>
      <c r="Q86" s="17"/>
    </row>
    <row r="87" spans="1:17" ht="24.75" customHeight="1">
      <c r="A87" s="11"/>
      <c r="B87" s="11"/>
      <c r="C87" s="45" t="s">
        <v>213</v>
      </c>
      <c r="D87" s="45"/>
      <c r="E87" s="13" t="s">
        <v>94</v>
      </c>
      <c r="F87" s="55"/>
      <c r="G87" s="55"/>
      <c r="H87" s="55"/>
      <c r="I87" s="56">
        <v>5</v>
      </c>
      <c r="J87" s="56"/>
      <c r="K87" s="56"/>
      <c r="L87" s="17"/>
      <c r="M87" s="17"/>
      <c r="N87" s="17"/>
      <c r="O87" s="17"/>
      <c r="P87" s="17"/>
      <c r="Q87" s="17"/>
    </row>
    <row r="88" spans="1:17" s="22" customFormat="1" ht="14.25" customHeight="1">
      <c r="A88" s="29"/>
      <c r="B88" s="29"/>
      <c r="C88" s="29"/>
      <c r="D88" s="33"/>
      <c r="E88" s="15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ht="12.75">
      <c r="A89" s="4" t="s">
        <v>73</v>
      </c>
    </row>
    <row r="91" spans="1:15" ht="35.25" customHeight="1">
      <c r="A91" s="58" t="s">
        <v>19</v>
      </c>
      <c r="B91" s="58" t="s">
        <v>20</v>
      </c>
      <c r="C91" s="58"/>
      <c r="D91" s="58"/>
      <c r="E91" s="58" t="s">
        <v>38</v>
      </c>
      <c r="F91" s="58" t="s">
        <v>74</v>
      </c>
      <c r="G91" s="58"/>
      <c r="H91" s="58"/>
      <c r="I91" s="58" t="s">
        <v>75</v>
      </c>
      <c r="J91" s="58"/>
      <c r="K91" s="58"/>
      <c r="L91" s="58" t="s">
        <v>76</v>
      </c>
      <c r="M91" s="58"/>
      <c r="N91" s="58"/>
      <c r="O91" s="94" t="s">
        <v>77</v>
      </c>
    </row>
    <row r="92" spans="1:15" ht="39" customHeight="1">
      <c r="A92" s="58"/>
      <c r="B92" s="58"/>
      <c r="C92" s="58"/>
      <c r="D92" s="58"/>
      <c r="E92" s="58"/>
      <c r="F92" s="36" t="s">
        <v>14</v>
      </c>
      <c r="G92" s="36" t="s">
        <v>15</v>
      </c>
      <c r="H92" s="36" t="s">
        <v>16</v>
      </c>
      <c r="I92" s="36" t="s">
        <v>14</v>
      </c>
      <c r="J92" s="36" t="s">
        <v>15</v>
      </c>
      <c r="K92" s="36" t="s">
        <v>16</v>
      </c>
      <c r="L92" s="36" t="s">
        <v>14</v>
      </c>
      <c r="M92" s="36" t="s">
        <v>15</v>
      </c>
      <c r="N92" s="36" t="s">
        <v>16</v>
      </c>
      <c r="O92" s="94"/>
    </row>
    <row r="93" spans="1:15" ht="12.75">
      <c r="A93" s="2">
        <v>1</v>
      </c>
      <c r="B93" s="65">
        <v>2</v>
      </c>
      <c r="C93" s="65"/>
      <c r="D93" s="65"/>
      <c r="E93" s="2">
        <v>3</v>
      </c>
      <c r="F93" s="2">
        <v>4</v>
      </c>
      <c r="G93" s="2">
        <v>5</v>
      </c>
      <c r="H93" s="2">
        <v>6</v>
      </c>
      <c r="I93" s="2">
        <v>7</v>
      </c>
      <c r="J93" s="2">
        <v>8</v>
      </c>
      <c r="K93" s="2">
        <v>9</v>
      </c>
      <c r="L93" s="2">
        <v>10</v>
      </c>
      <c r="M93" s="2">
        <v>11</v>
      </c>
      <c r="N93" s="2">
        <v>12</v>
      </c>
      <c r="O93" s="2">
        <v>13</v>
      </c>
    </row>
    <row r="94" spans="1:15" ht="12.75">
      <c r="A94" s="2"/>
      <c r="B94" s="47" t="s">
        <v>40</v>
      </c>
      <c r="C94" s="48"/>
      <c r="D94" s="49"/>
      <c r="E94" s="2"/>
      <c r="F94" s="2"/>
      <c r="G94" s="2"/>
      <c r="H94" s="2"/>
      <c r="I94" s="2"/>
      <c r="J94" s="2"/>
      <c r="K94" s="2"/>
      <c r="L94" s="2"/>
      <c r="M94" s="2"/>
      <c r="N94" s="2"/>
      <c r="O94" s="8"/>
    </row>
    <row r="95" spans="1:15" ht="16.5" customHeight="1">
      <c r="A95" s="8"/>
      <c r="B95" s="81" t="s">
        <v>78</v>
      </c>
      <c r="C95" s="81"/>
      <c r="D95" s="81"/>
      <c r="E95" s="2"/>
      <c r="F95" s="2"/>
      <c r="G95" s="2"/>
      <c r="H95" s="2"/>
      <c r="I95" s="2"/>
      <c r="J95" s="2"/>
      <c r="K95" s="2"/>
      <c r="L95" s="2"/>
      <c r="M95" s="2"/>
      <c r="N95" s="2"/>
      <c r="O95" s="8"/>
    </row>
    <row r="96" spans="1:15" ht="16.5" customHeight="1">
      <c r="A96" s="8"/>
      <c r="B96" s="82" t="s">
        <v>41</v>
      </c>
      <c r="C96" s="82"/>
      <c r="D96" s="82"/>
      <c r="E96" s="2"/>
      <c r="F96" s="2"/>
      <c r="G96" s="2"/>
      <c r="H96" s="2"/>
      <c r="I96" s="2"/>
      <c r="J96" s="2"/>
      <c r="K96" s="2"/>
      <c r="L96" s="2"/>
      <c r="M96" s="2"/>
      <c r="N96" s="2"/>
      <c r="O96" s="8"/>
    </row>
    <row r="97" spans="1:15" ht="16.5" customHeight="1">
      <c r="A97" s="8"/>
      <c r="B97" s="82" t="s">
        <v>21</v>
      </c>
      <c r="C97" s="82"/>
      <c r="D97" s="82"/>
      <c r="E97" s="2"/>
      <c r="F97" s="2" t="s">
        <v>72</v>
      </c>
      <c r="G97" s="2"/>
      <c r="H97" s="2"/>
      <c r="I97" s="2" t="s">
        <v>72</v>
      </c>
      <c r="J97" s="2"/>
      <c r="K97" s="2"/>
      <c r="L97" s="2" t="s">
        <v>72</v>
      </c>
      <c r="M97" s="2"/>
      <c r="N97" s="2"/>
      <c r="O97" s="8"/>
    </row>
    <row r="98" spans="1:15" ht="12" customHeight="1">
      <c r="A98" s="8"/>
      <c r="B98" s="62"/>
      <c r="C98" s="63"/>
      <c r="D98" s="64"/>
      <c r="E98" s="2"/>
      <c r="F98" s="2"/>
      <c r="G98" s="2"/>
      <c r="H98" s="2"/>
      <c r="I98" s="2"/>
      <c r="J98" s="2"/>
      <c r="K98" s="2"/>
      <c r="L98" s="2"/>
      <c r="M98" s="2"/>
      <c r="N98" s="2"/>
      <c r="O98" s="8"/>
    </row>
    <row r="99" spans="1:15" ht="12.75">
      <c r="A99" s="8"/>
      <c r="B99" s="47" t="s">
        <v>42</v>
      </c>
      <c r="C99" s="48"/>
      <c r="D99" s="49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2.75">
      <c r="A100" s="8"/>
      <c r="B100" s="50"/>
      <c r="C100" s="51"/>
      <c r="D100" s="6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8"/>
    </row>
    <row r="101" spans="1:15" ht="12.75">
      <c r="A101" s="8"/>
      <c r="B101" s="59" t="s">
        <v>22</v>
      </c>
      <c r="C101" s="59"/>
      <c r="D101" s="59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8"/>
    </row>
    <row r="103" ht="12.75" hidden="1"/>
    <row r="105" spans="2:14" ht="12.75" customHeight="1">
      <c r="B105" s="53" t="s">
        <v>34</v>
      </c>
      <c r="C105" s="53"/>
      <c r="D105" s="1"/>
      <c r="E105" s="1"/>
      <c r="G105" s="34"/>
      <c r="H105" s="34"/>
      <c r="I105" s="34"/>
      <c r="K105" s="35"/>
      <c r="L105" s="35"/>
      <c r="M105" s="35"/>
      <c r="N105" s="35"/>
    </row>
    <row r="106" spans="2:14" ht="42.75" customHeight="1">
      <c r="B106" s="54" t="s">
        <v>23</v>
      </c>
      <c r="C106" s="54"/>
      <c r="D106" s="54"/>
      <c r="E106" s="35" t="s">
        <v>32</v>
      </c>
      <c r="G106" s="7"/>
      <c r="H106" s="7"/>
      <c r="I106" s="7"/>
      <c r="J106" s="10"/>
      <c r="K106" s="7"/>
      <c r="L106" s="7"/>
      <c r="M106" s="7"/>
      <c r="N106" s="7"/>
    </row>
    <row r="107" spans="2:5" ht="12.75">
      <c r="B107" s="60" t="s">
        <v>24</v>
      </c>
      <c r="C107" s="60"/>
      <c r="D107" s="60"/>
      <c r="E107" s="7" t="s">
        <v>80</v>
      </c>
    </row>
    <row r="109" ht="12.75" hidden="1"/>
    <row r="110" spans="2:4" ht="12.75">
      <c r="B110" s="5" t="s">
        <v>25</v>
      </c>
      <c r="C110" s="5"/>
      <c r="D110" s="5"/>
    </row>
    <row r="111" spans="2:14" ht="12.75">
      <c r="B111" s="3" t="s">
        <v>79</v>
      </c>
      <c r="G111" s="34"/>
      <c r="H111" s="34"/>
      <c r="I111" s="34"/>
      <c r="J111" s="10"/>
      <c r="K111" s="35"/>
      <c r="L111" s="35"/>
      <c r="M111" s="35"/>
      <c r="N111" s="35"/>
    </row>
    <row r="112" spans="2:14" ht="45.75" customHeight="1">
      <c r="B112" s="54" t="s">
        <v>23</v>
      </c>
      <c r="C112" s="54"/>
      <c r="D112" s="54"/>
      <c r="E112" s="35" t="s">
        <v>33</v>
      </c>
      <c r="G112" s="7"/>
      <c r="H112" s="7"/>
      <c r="I112" s="7"/>
      <c r="K112" s="7"/>
      <c r="L112" s="7"/>
      <c r="M112" s="7"/>
      <c r="N112" s="7"/>
    </row>
    <row r="113" spans="2:5" ht="12.75">
      <c r="B113" s="60" t="s">
        <v>24</v>
      </c>
      <c r="C113" s="60"/>
      <c r="D113" s="60"/>
      <c r="E113" s="7" t="s">
        <v>80</v>
      </c>
    </row>
  </sheetData>
  <mergeCells count="134">
    <mergeCell ref="A91:A92"/>
    <mergeCell ref="B113:D113"/>
    <mergeCell ref="C84:D84"/>
    <mergeCell ref="B91:D92"/>
    <mergeCell ref="B94:D94"/>
    <mergeCell ref="B100:D100"/>
    <mergeCell ref="B98:D98"/>
    <mergeCell ref="B93:D93"/>
    <mergeCell ref="B105:C105"/>
    <mergeCell ref="B106:D106"/>
    <mergeCell ref="B107:D107"/>
    <mergeCell ref="B112:D112"/>
    <mergeCell ref="B99:D99"/>
    <mergeCell ref="C87:D87"/>
    <mergeCell ref="B96:D96"/>
    <mergeCell ref="B97:D97"/>
    <mergeCell ref="B101:D101"/>
    <mergeCell ref="A29:B29"/>
    <mergeCell ref="F29:J29"/>
    <mergeCell ref="A25:B25"/>
    <mergeCell ref="F74:H74"/>
    <mergeCell ref="I74:K74"/>
    <mergeCell ref="E35:F35"/>
    <mergeCell ref="E36:F36"/>
    <mergeCell ref="D38:O38"/>
    <mergeCell ref="L71:N71"/>
    <mergeCell ref="L60:N60"/>
    <mergeCell ref="K4:P4"/>
    <mergeCell ref="E28:K28"/>
    <mergeCell ref="A28:B28"/>
    <mergeCell ref="K17:N17"/>
    <mergeCell ref="K18:N18"/>
    <mergeCell ref="K11:O11"/>
    <mergeCell ref="K12:O12"/>
    <mergeCell ref="F22:H22"/>
    <mergeCell ref="C23:L23"/>
    <mergeCell ref="A26:B26"/>
    <mergeCell ref="A32:B32"/>
    <mergeCell ref="D31:E31"/>
    <mergeCell ref="D32:E32"/>
    <mergeCell ref="G32:J32"/>
    <mergeCell ref="A31:C31"/>
    <mergeCell ref="F31:O31"/>
    <mergeCell ref="E25:K25"/>
    <mergeCell ref="E34:F34"/>
    <mergeCell ref="F73:H73"/>
    <mergeCell ref="I73:K73"/>
    <mergeCell ref="F71:H72"/>
    <mergeCell ref="E71:E72"/>
    <mergeCell ref="I71:K72"/>
    <mergeCell ref="E60:E61"/>
    <mergeCell ref="C83:D83"/>
    <mergeCell ref="I82:K82"/>
    <mergeCell ref="F76:H76"/>
    <mergeCell ref="F26:J26"/>
    <mergeCell ref="C71:D72"/>
    <mergeCell ref="C60:C61"/>
    <mergeCell ref="D60:D61"/>
    <mergeCell ref="C74:D74"/>
    <mergeCell ref="A38:C38"/>
    <mergeCell ref="A49:A50"/>
    <mergeCell ref="C85:D85"/>
    <mergeCell ref="C82:D82"/>
    <mergeCell ref="L91:N91"/>
    <mergeCell ref="B95:D95"/>
    <mergeCell ref="E91:E92"/>
    <mergeCell ref="F84:H84"/>
    <mergeCell ref="I84:K84"/>
    <mergeCell ref="I91:K91"/>
    <mergeCell ref="F91:H91"/>
    <mergeCell ref="F85:H85"/>
    <mergeCell ref="O91:O92"/>
    <mergeCell ref="C77:D77"/>
    <mergeCell ref="F77:H77"/>
    <mergeCell ref="I77:K77"/>
    <mergeCell ref="F79:H79"/>
    <mergeCell ref="I79:K79"/>
    <mergeCell ref="F86:H86"/>
    <mergeCell ref="I86:K86"/>
    <mergeCell ref="I78:K78"/>
    <mergeCell ref="F82:H82"/>
    <mergeCell ref="O71:Q71"/>
    <mergeCell ref="A63:B63"/>
    <mergeCell ref="A64:B64"/>
    <mergeCell ref="A65:B65"/>
    <mergeCell ref="A71:A72"/>
    <mergeCell ref="A69:N69"/>
    <mergeCell ref="B71:B72"/>
    <mergeCell ref="A66:B66"/>
    <mergeCell ref="A67:B67"/>
    <mergeCell ref="A60:B61"/>
    <mergeCell ref="A62:B62"/>
    <mergeCell ref="B49:B50"/>
    <mergeCell ref="C49:C50"/>
    <mergeCell ref="P42:AA42"/>
    <mergeCell ref="F87:H87"/>
    <mergeCell ref="I87:K87"/>
    <mergeCell ref="C80:D80"/>
    <mergeCell ref="F80:H80"/>
    <mergeCell ref="I80:K80"/>
    <mergeCell ref="C81:D81"/>
    <mergeCell ref="F83:H83"/>
    <mergeCell ref="I83:K83"/>
    <mergeCell ref="C86:D86"/>
    <mergeCell ref="P39:AA39"/>
    <mergeCell ref="P40:AA40"/>
    <mergeCell ref="P41:AA41"/>
    <mergeCell ref="D39:O39"/>
    <mergeCell ref="D40:M40"/>
    <mergeCell ref="L49:N49"/>
    <mergeCell ref="D45:K45"/>
    <mergeCell ref="P43:AA43"/>
    <mergeCell ref="P44:AA44"/>
    <mergeCell ref="P45:AA45"/>
    <mergeCell ref="I49:K49"/>
    <mergeCell ref="D49:D50"/>
    <mergeCell ref="E49:E50"/>
    <mergeCell ref="F49:F50"/>
    <mergeCell ref="D44:K44"/>
    <mergeCell ref="C73:D73"/>
    <mergeCell ref="I76:K76"/>
    <mergeCell ref="I81:K81"/>
    <mergeCell ref="C79:D79"/>
    <mergeCell ref="C76:D76"/>
    <mergeCell ref="C78:D78"/>
    <mergeCell ref="F78:H78"/>
    <mergeCell ref="C75:D75"/>
    <mergeCell ref="F75:H75"/>
    <mergeCell ref="I75:K75"/>
    <mergeCell ref="I85:K85"/>
    <mergeCell ref="G49:G50"/>
    <mergeCell ref="F81:H81"/>
    <mergeCell ref="I60:K60"/>
    <mergeCell ref="F60:F61"/>
  </mergeCells>
  <printOptions/>
  <pageMargins left="1.15" right="0.3937007874015748" top="0.24" bottom="0.15" header="0.16" footer="0.15"/>
  <pageSetup horizontalDpi="600" verticalDpi="600" orientation="landscape" paperSize="9" scale="62" r:id="rId1"/>
  <rowBreaks count="1" manualBreakCount="1">
    <brk id="6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Q118"/>
  <sheetViews>
    <sheetView view="pageBreakPreview" zoomScaleSheetLayoutView="100" workbookViewId="0" topLeftCell="A3">
      <selection activeCell="K13" sqref="K13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10" width="9.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67" t="s">
        <v>36</v>
      </c>
      <c r="L4" s="67"/>
      <c r="M4" s="67"/>
      <c r="N4" s="67"/>
      <c r="O4" s="67"/>
      <c r="P4" s="67"/>
    </row>
    <row r="5" spans="11:16" ht="12.75" hidden="1">
      <c r="K5" s="5" t="s">
        <v>37</v>
      </c>
      <c r="L5" s="5"/>
      <c r="M5" s="5"/>
      <c r="N5" s="5"/>
      <c r="O5" s="5"/>
      <c r="P5" s="5"/>
    </row>
    <row r="6" ht="12.75"/>
    <row r="7" ht="12.75">
      <c r="K7" s="5" t="s">
        <v>0</v>
      </c>
    </row>
    <row r="8" ht="12.75">
      <c r="K8" s="5"/>
    </row>
    <row r="9" ht="12.75">
      <c r="K9" s="5" t="s">
        <v>1</v>
      </c>
    </row>
    <row r="10" ht="12.75"/>
    <row r="11" spans="11:15" ht="12.75">
      <c r="K11" s="70" t="s">
        <v>26</v>
      </c>
      <c r="L11" s="70"/>
      <c r="M11" s="70"/>
      <c r="N11" s="70"/>
      <c r="O11" s="70"/>
    </row>
    <row r="12" spans="11:15" ht="13.5" customHeight="1">
      <c r="K12" s="72" t="s">
        <v>43</v>
      </c>
      <c r="L12" s="72"/>
      <c r="M12" s="72"/>
      <c r="N12" s="72"/>
      <c r="O12" s="72"/>
    </row>
    <row r="13" spans="11:15" ht="13.5" customHeight="1">
      <c r="K13" s="44" t="s">
        <v>219</v>
      </c>
      <c r="L13" s="28"/>
      <c r="M13" s="28"/>
      <c r="N13" s="28"/>
      <c r="O13" s="28"/>
    </row>
    <row r="14" spans="11:15" ht="13.5" customHeight="1">
      <c r="K14" s="28"/>
      <c r="L14" s="28"/>
      <c r="M14" s="28"/>
      <c r="N14" s="28"/>
      <c r="O14" s="28"/>
    </row>
    <row r="15" ht="12.75">
      <c r="K15" s="3" t="s">
        <v>215</v>
      </c>
    </row>
    <row r="16" ht="12.75"/>
    <row r="17" spans="11:14" ht="12.75">
      <c r="K17" s="70" t="s">
        <v>31</v>
      </c>
      <c r="L17" s="70"/>
      <c r="M17" s="70"/>
      <c r="N17" s="70"/>
    </row>
    <row r="18" spans="11:14" ht="12" customHeight="1">
      <c r="K18" s="71" t="s">
        <v>2</v>
      </c>
      <c r="L18" s="71"/>
      <c r="M18" s="71"/>
      <c r="N18" s="71"/>
    </row>
    <row r="19" ht="7.5" customHeight="1"/>
    <row r="20" spans="11:12" ht="12.75">
      <c r="K20" s="44" t="s">
        <v>218</v>
      </c>
      <c r="L20" s="28"/>
    </row>
    <row r="21" ht="12.75"/>
    <row r="22" spans="6:8" ht="12.75">
      <c r="F22" s="73" t="s">
        <v>3</v>
      </c>
      <c r="G22" s="73"/>
      <c r="H22" s="73"/>
    </row>
    <row r="23" spans="3:12" ht="12.75">
      <c r="C23" s="73" t="s">
        <v>48</v>
      </c>
      <c r="D23" s="73"/>
      <c r="E23" s="73"/>
      <c r="F23" s="73"/>
      <c r="G23" s="73"/>
      <c r="H23" s="73"/>
      <c r="I23" s="73"/>
      <c r="J23" s="73"/>
      <c r="K23" s="73"/>
      <c r="L23" s="73"/>
    </row>
    <row r="24" ht="12.75"/>
    <row r="25" spans="1:11" ht="12.75">
      <c r="A25" s="69" t="s">
        <v>44</v>
      </c>
      <c r="B25" s="69"/>
      <c r="E25" s="68" t="s">
        <v>26</v>
      </c>
      <c r="F25" s="68"/>
      <c r="G25" s="68"/>
      <c r="H25" s="68"/>
      <c r="I25" s="68"/>
      <c r="J25" s="68"/>
      <c r="K25" s="68"/>
    </row>
    <row r="26" spans="1:10" ht="11.25" customHeight="1">
      <c r="A26" s="60" t="s">
        <v>4</v>
      </c>
      <c r="B26" s="60"/>
      <c r="F26" s="60" t="s">
        <v>5</v>
      </c>
      <c r="G26" s="60"/>
      <c r="H26" s="60"/>
      <c r="I26" s="60"/>
      <c r="J26" s="60"/>
    </row>
    <row r="27" ht="12.75"/>
    <row r="28" spans="1:11" ht="12.75">
      <c r="A28" s="69" t="s">
        <v>45</v>
      </c>
      <c r="B28" s="69"/>
      <c r="E28" s="68" t="s">
        <v>26</v>
      </c>
      <c r="F28" s="68"/>
      <c r="G28" s="68"/>
      <c r="H28" s="68"/>
      <c r="I28" s="68"/>
      <c r="J28" s="68"/>
      <c r="K28" s="68"/>
    </row>
    <row r="29" spans="1:10" ht="10.5" customHeight="1">
      <c r="A29" s="60" t="s">
        <v>4</v>
      </c>
      <c r="B29" s="60"/>
      <c r="F29" s="60" t="s">
        <v>6</v>
      </c>
      <c r="G29" s="60"/>
      <c r="H29" s="60"/>
      <c r="I29" s="60"/>
      <c r="J29" s="60"/>
    </row>
    <row r="30" ht="12.75"/>
    <row r="31" spans="1:15" ht="26.25" customHeight="1">
      <c r="A31" s="69" t="s">
        <v>102</v>
      </c>
      <c r="B31" s="69"/>
      <c r="C31" s="69"/>
      <c r="D31" s="76"/>
      <c r="E31" s="77"/>
      <c r="F31" s="96" t="s">
        <v>101</v>
      </c>
      <c r="G31" s="96"/>
      <c r="H31" s="96"/>
      <c r="I31" s="96"/>
      <c r="J31" s="96"/>
      <c r="K31" s="96"/>
      <c r="L31" s="96"/>
      <c r="M31" s="96"/>
      <c r="N31" s="96"/>
      <c r="O31" s="96"/>
    </row>
    <row r="32" spans="1:11" ht="11.25" customHeight="1">
      <c r="A32" s="60" t="s">
        <v>4</v>
      </c>
      <c r="B32" s="60"/>
      <c r="D32" s="60" t="s">
        <v>8</v>
      </c>
      <c r="E32" s="60"/>
      <c r="F32" s="7"/>
      <c r="G32" s="60" t="s">
        <v>7</v>
      </c>
      <c r="H32" s="60"/>
      <c r="I32" s="60"/>
      <c r="J32" s="60"/>
      <c r="K32" s="7"/>
    </row>
    <row r="33" ht="12.75"/>
    <row r="34" spans="1:7" ht="12.75">
      <c r="A34" s="4" t="s">
        <v>9</v>
      </c>
      <c r="B34" s="4"/>
      <c r="C34" s="4"/>
      <c r="D34" s="4"/>
      <c r="E34" s="74">
        <f>G55</f>
        <v>57566.278</v>
      </c>
      <c r="F34" s="75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4">
        <f>E55</f>
        <v>54439.859</v>
      </c>
      <c r="F35" s="75"/>
      <c r="G35" s="3" t="s">
        <v>10</v>
      </c>
    </row>
    <row r="36" spans="1:7" ht="12.75">
      <c r="A36" s="4" t="s">
        <v>11</v>
      </c>
      <c r="B36" s="4"/>
      <c r="C36" s="4"/>
      <c r="D36" s="4"/>
      <c r="E36" s="74">
        <f>F55</f>
        <v>3126.419</v>
      </c>
      <c r="F36" s="75"/>
      <c r="G36" s="3" t="s">
        <v>10</v>
      </c>
    </row>
    <row r="37" ht="12.75"/>
    <row r="38" spans="1:15" ht="30" customHeight="1">
      <c r="A38" s="95" t="s">
        <v>27</v>
      </c>
      <c r="B38" s="95"/>
      <c r="C38" s="95"/>
      <c r="D38" s="53" t="s">
        <v>103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ht="12.75"/>
    <row r="40" spans="1:15" ht="12.75" customHeight="1">
      <c r="A40" s="4" t="s">
        <v>29</v>
      </c>
      <c r="D40" s="78" t="s">
        <v>114</v>
      </c>
      <c r="E40" s="78"/>
      <c r="F40" s="78"/>
      <c r="G40" s="78"/>
      <c r="H40" s="78"/>
      <c r="I40" s="78"/>
      <c r="J40" s="78"/>
      <c r="K40" s="78"/>
      <c r="L40" s="78"/>
      <c r="M40" s="78"/>
      <c r="N40" s="1"/>
      <c r="O40" s="1"/>
    </row>
    <row r="41" ht="12.75"/>
    <row r="42" ht="12.75">
      <c r="A42" s="4" t="s">
        <v>50</v>
      </c>
    </row>
    <row r="43" ht="12.75"/>
    <row r="44" spans="1:11" ht="12.75">
      <c r="A44" s="13" t="s">
        <v>13</v>
      </c>
      <c r="B44" s="2" t="s">
        <v>38</v>
      </c>
      <c r="C44" s="2" t="s">
        <v>49</v>
      </c>
      <c r="D44" s="50" t="s">
        <v>39</v>
      </c>
      <c r="E44" s="51"/>
      <c r="F44" s="51"/>
      <c r="G44" s="51"/>
      <c r="H44" s="51"/>
      <c r="I44" s="51"/>
      <c r="J44" s="51"/>
      <c r="K44" s="61"/>
    </row>
    <row r="45" spans="1:11" ht="12.75">
      <c r="A45" s="41"/>
      <c r="B45" s="8"/>
      <c r="C45" s="8"/>
      <c r="D45" s="50"/>
      <c r="E45" s="51"/>
      <c r="F45" s="51"/>
      <c r="G45" s="51"/>
      <c r="H45" s="51"/>
      <c r="I45" s="51"/>
      <c r="J45" s="51"/>
      <c r="K45" s="61"/>
    </row>
    <row r="46" ht="12.75"/>
    <row r="47" ht="12.75">
      <c r="A47" s="4" t="s">
        <v>51</v>
      </c>
    </row>
    <row r="48" ht="12.75"/>
    <row r="49" spans="1:14" ht="12.75">
      <c r="A49" s="58" t="s">
        <v>13</v>
      </c>
      <c r="B49" s="58" t="s">
        <v>38</v>
      </c>
      <c r="C49" s="58" t="s">
        <v>49</v>
      </c>
      <c r="D49" s="58" t="s">
        <v>52</v>
      </c>
      <c r="E49" s="58" t="s">
        <v>54</v>
      </c>
      <c r="F49" s="58" t="s">
        <v>55</v>
      </c>
      <c r="G49" s="58" t="s">
        <v>56</v>
      </c>
      <c r="H49" s="29"/>
      <c r="I49" s="79"/>
      <c r="J49" s="79"/>
      <c r="K49" s="79"/>
      <c r="L49" s="79"/>
      <c r="M49" s="79"/>
      <c r="N49" s="79"/>
    </row>
    <row r="50" spans="1:14" ht="35.25" customHeight="1">
      <c r="A50" s="58"/>
      <c r="B50" s="58"/>
      <c r="C50" s="58" t="s">
        <v>14</v>
      </c>
      <c r="D50" s="58" t="s">
        <v>15</v>
      </c>
      <c r="E50" s="58" t="s">
        <v>53</v>
      </c>
      <c r="F50" s="58" t="s">
        <v>14</v>
      </c>
      <c r="G50" s="58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4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1011020</v>
      </c>
      <c r="C55" s="2"/>
      <c r="D55" s="30" t="s">
        <v>59</v>
      </c>
      <c r="E55" s="42">
        <f>(54424559+15300)/1000</f>
        <v>54439.859</v>
      </c>
      <c r="F55" s="43">
        <f>3126419/1000</f>
        <v>3126.419</v>
      </c>
      <c r="G55" s="40">
        <f>E55+F55</f>
        <v>57566.278</v>
      </c>
      <c r="H55" s="15"/>
      <c r="I55" s="20"/>
      <c r="J55" s="23"/>
      <c r="K55" s="20"/>
      <c r="L55" s="23"/>
      <c r="M55" s="20"/>
      <c r="N55" s="23"/>
    </row>
    <row r="56" spans="1:14" ht="8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7" ht="12.75"/>
    <row r="58" ht="12.75">
      <c r="A58" s="4" t="s">
        <v>60</v>
      </c>
    </row>
    <row r="59" ht="12.75">
      <c r="H59" s="3" t="s">
        <v>17</v>
      </c>
    </row>
    <row r="60" spans="1:14" ht="26.25" customHeight="1">
      <c r="A60" s="58" t="s">
        <v>110</v>
      </c>
      <c r="B60" s="58"/>
      <c r="C60" s="58" t="s">
        <v>38</v>
      </c>
      <c r="D60" s="58" t="s">
        <v>54</v>
      </c>
      <c r="E60" s="58" t="s">
        <v>55</v>
      </c>
      <c r="F60" s="58" t="s">
        <v>56</v>
      </c>
      <c r="G60" s="31"/>
      <c r="H60" s="31"/>
      <c r="I60" s="79"/>
      <c r="J60" s="79"/>
      <c r="K60" s="79"/>
      <c r="L60" s="79"/>
      <c r="M60" s="79"/>
      <c r="N60" s="79"/>
    </row>
    <row r="61" spans="1:14" ht="16.5" customHeight="1">
      <c r="A61" s="58"/>
      <c r="B61" s="58"/>
      <c r="C61" s="58"/>
      <c r="D61" s="58" t="s">
        <v>53</v>
      </c>
      <c r="E61" s="58" t="s">
        <v>14</v>
      </c>
      <c r="F61" s="58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50">
        <v>1</v>
      </c>
      <c r="B62" s="61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84" t="s">
        <v>61</v>
      </c>
      <c r="B63" s="85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86" t="s">
        <v>40</v>
      </c>
      <c r="B64" s="87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8.75" customHeight="1">
      <c r="A65" s="86" t="s">
        <v>62</v>
      </c>
      <c r="B65" s="87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84" t="s">
        <v>81</v>
      </c>
      <c r="B66" s="85"/>
      <c r="C66" s="2">
        <v>1011020</v>
      </c>
      <c r="D66" s="40">
        <f>E55</f>
        <v>54439.859</v>
      </c>
      <c r="E66" s="40">
        <f>F55</f>
        <v>3126.419</v>
      </c>
      <c r="F66" s="40">
        <f>G55</f>
        <v>57566.278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86" t="s">
        <v>59</v>
      </c>
      <c r="B67" s="87"/>
      <c r="C67" s="8"/>
      <c r="D67" s="40">
        <f>D66</f>
        <v>54439.859</v>
      </c>
      <c r="E67" s="40">
        <f>E66</f>
        <v>3126.419</v>
      </c>
      <c r="F67" s="40">
        <f>F66</f>
        <v>57566.278</v>
      </c>
      <c r="G67" s="27"/>
      <c r="H67" s="27"/>
      <c r="I67" s="27"/>
      <c r="J67" s="27"/>
      <c r="K67" s="27"/>
      <c r="L67" s="27"/>
      <c r="M67" s="27"/>
      <c r="N67" s="27"/>
    </row>
    <row r="68" ht="12.75"/>
    <row r="69" spans="1:14" ht="25.5" customHeight="1">
      <c r="A69" s="78" t="s">
        <v>63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58" t="s">
        <v>13</v>
      </c>
      <c r="B71" s="83" t="s">
        <v>38</v>
      </c>
      <c r="C71" s="83" t="s">
        <v>64</v>
      </c>
      <c r="D71" s="83"/>
      <c r="E71" s="83" t="s">
        <v>65</v>
      </c>
      <c r="F71" s="88" t="s">
        <v>18</v>
      </c>
      <c r="G71" s="89"/>
      <c r="H71" s="90"/>
      <c r="I71" s="88" t="s">
        <v>66</v>
      </c>
      <c r="J71" s="89"/>
      <c r="K71" s="90"/>
      <c r="L71" s="80"/>
      <c r="M71" s="80"/>
      <c r="N71" s="80"/>
      <c r="O71" s="80"/>
      <c r="P71" s="80"/>
      <c r="Q71" s="80"/>
    </row>
    <row r="72" spans="1:17" ht="12.75">
      <c r="A72" s="58"/>
      <c r="B72" s="83"/>
      <c r="C72" s="83"/>
      <c r="D72" s="83"/>
      <c r="E72" s="83"/>
      <c r="F72" s="91"/>
      <c r="G72" s="92"/>
      <c r="H72" s="93"/>
      <c r="I72" s="91"/>
      <c r="J72" s="92"/>
      <c r="K72" s="93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83">
        <v>3</v>
      </c>
      <c r="D73" s="83"/>
      <c r="E73" s="12">
        <v>4</v>
      </c>
      <c r="F73" s="55">
        <v>5</v>
      </c>
      <c r="G73" s="55"/>
      <c r="H73" s="55"/>
      <c r="I73" s="57">
        <v>6</v>
      </c>
      <c r="J73" s="57"/>
      <c r="K73" s="57"/>
      <c r="L73" s="15"/>
      <c r="M73" s="15"/>
      <c r="N73" s="16"/>
      <c r="O73" s="16"/>
      <c r="P73" s="16"/>
      <c r="Q73" s="16"/>
    </row>
    <row r="74" spans="1:17" ht="24.75" customHeight="1">
      <c r="A74" s="11"/>
      <c r="B74" s="11">
        <v>1011020</v>
      </c>
      <c r="C74" s="45" t="s">
        <v>57</v>
      </c>
      <c r="D74" s="45"/>
      <c r="E74" s="12"/>
      <c r="F74" s="55" t="s">
        <v>97</v>
      </c>
      <c r="G74" s="55"/>
      <c r="H74" s="55"/>
      <c r="I74" s="57"/>
      <c r="J74" s="57"/>
      <c r="K74" s="57"/>
      <c r="L74" s="17"/>
      <c r="M74" s="17"/>
      <c r="N74" s="17"/>
      <c r="O74" s="17"/>
      <c r="P74" s="17"/>
      <c r="Q74" s="17"/>
    </row>
    <row r="75" spans="1:17" ht="18" customHeight="1">
      <c r="A75" s="11"/>
      <c r="B75" s="11"/>
      <c r="C75" s="45" t="s">
        <v>67</v>
      </c>
      <c r="D75" s="45"/>
      <c r="E75" s="12"/>
      <c r="F75" s="55"/>
      <c r="G75" s="55"/>
      <c r="H75" s="55"/>
      <c r="I75" s="57"/>
      <c r="J75" s="57"/>
      <c r="K75" s="57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46" t="s">
        <v>68</v>
      </c>
      <c r="D76" s="46"/>
      <c r="E76" s="12"/>
      <c r="F76" s="55"/>
      <c r="G76" s="55"/>
      <c r="H76" s="55"/>
      <c r="I76" s="57"/>
      <c r="J76" s="57"/>
      <c r="K76" s="57"/>
      <c r="L76" s="14"/>
      <c r="M76" s="19"/>
      <c r="N76" s="19"/>
      <c r="O76" s="14"/>
      <c r="P76" s="19"/>
      <c r="Q76" s="19"/>
    </row>
    <row r="77" spans="1:17" ht="15" customHeight="1">
      <c r="A77" s="11"/>
      <c r="B77" s="11"/>
      <c r="C77" s="45" t="s">
        <v>104</v>
      </c>
      <c r="D77" s="45"/>
      <c r="E77" s="38" t="s">
        <v>93</v>
      </c>
      <c r="F77" s="55"/>
      <c r="G77" s="55"/>
      <c r="H77" s="55"/>
      <c r="I77" s="57">
        <v>10</v>
      </c>
      <c r="J77" s="57"/>
      <c r="K77" s="57"/>
      <c r="L77" s="14"/>
      <c r="M77" s="19"/>
      <c r="N77" s="19"/>
      <c r="O77" s="14"/>
      <c r="P77" s="19"/>
      <c r="Q77" s="19"/>
    </row>
    <row r="78" spans="1:17" ht="15" customHeight="1">
      <c r="A78" s="11"/>
      <c r="B78" s="11"/>
      <c r="C78" s="45" t="s">
        <v>105</v>
      </c>
      <c r="D78" s="45"/>
      <c r="E78" s="38" t="s">
        <v>96</v>
      </c>
      <c r="F78" s="55"/>
      <c r="G78" s="55"/>
      <c r="H78" s="55"/>
      <c r="I78" s="57">
        <v>153</v>
      </c>
      <c r="J78" s="57"/>
      <c r="K78" s="57"/>
      <c r="L78" s="14"/>
      <c r="M78" s="19"/>
      <c r="N78" s="19"/>
      <c r="O78" s="14"/>
      <c r="P78" s="19"/>
      <c r="Q78" s="19"/>
    </row>
    <row r="79" spans="1:17" ht="25.5" customHeight="1">
      <c r="A79" s="11"/>
      <c r="B79" s="11"/>
      <c r="C79" s="45" t="s">
        <v>84</v>
      </c>
      <c r="D79" s="45"/>
      <c r="E79" s="38" t="s">
        <v>96</v>
      </c>
      <c r="F79" s="55"/>
      <c r="G79" s="55"/>
      <c r="H79" s="55"/>
      <c r="I79" s="66">
        <v>327.25</v>
      </c>
      <c r="J79" s="57"/>
      <c r="K79" s="57"/>
      <c r="L79" s="14"/>
      <c r="M79" s="19"/>
      <c r="N79" s="19"/>
      <c r="O79" s="14"/>
      <c r="P79" s="19"/>
      <c r="Q79" s="19"/>
    </row>
    <row r="80" spans="1:17" ht="25.5" customHeight="1">
      <c r="A80" s="11"/>
      <c r="B80" s="11"/>
      <c r="C80" s="45" t="s">
        <v>99</v>
      </c>
      <c r="D80" s="45"/>
      <c r="E80" s="38" t="s">
        <v>96</v>
      </c>
      <c r="F80" s="55"/>
      <c r="G80" s="55"/>
      <c r="H80" s="55"/>
      <c r="I80" s="66">
        <v>54.25</v>
      </c>
      <c r="J80" s="57"/>
      <c r="K80" s="57"/>
      <c r="L80" s="14"/>
      <c r="M80" s="19"/>
      <c r="N80" s="19"/>
      <c r="O80" s="14"/>
      <c r="P80" s="19"/>
      <c r="Q80" s="19"/>
    </row>
    <row r="81" spans="1:17" ht="25.5" customHeight="1">
      <c r="A81" s="11"/>
      <c r="B81" s="11"/>
      <c r="C81" s="45" t="s">
        <v>85</v>
      </c>
      <c r="D81" s="45"/>
      <c r="E81" s="38" t="s">
        <v>96</v>
      </c>
      <c r="F81" s="55"/>
      <c r="G81" s="55"/>
      <c r="H81" s="55"/>
      <c r="I81" s="66">
        <v>57.75</v>
      </c>
      <c r="J81" s="57"/>
      <c r="K81" s="57"/>
      <c r="L81" s="14"/>
      <c r="M81" s="19"/>
      <c r="N81" s="19"/>
      <c r="O81" s="14"/>
      <c r="P81" s="19"/>
      <c r="Q81" s="19"/>
    </row>
    <row r="82" spans="1:17" ht="25.5" customHeight="1">
      <c r="A82" s="11"/>
      <c r="B82" s="11"/>
      <c r="C82" s="45" t="s">
        <v>100</v>
      </c>
      <c r="D82" s="45"/>
      <c r="E82" s="38" t="s">
        <v>96</v>
      </c>
      <c r="F82" s="55"/>
      <c r="G82" s="55"/>
      <c r="H82" s="55"/>
      <c r="I82" s="66">
        <v>223.75</v>
      </c>
      <c r="J82" s="57"/>
      <c r="K82" s="57"/>
      <c r="L82" s="14"/>
      <c r="M82" s="19"/>
      <c r="N82" s="19"/>
      <c r="O82" s="14"/>
      <c r="P82" s="19"/>
      <c r="Q82" s="19"/>
    </row>
    <row r="83" spans="1:17" ht="15" customHeight="1">
      <c r="A83" s="11"/>
      <c r="B83" s="11"/>
      <c r="C83" s="45" t="s">
        <v>86</v>
      </c>
      <c r="D83" s="45"/>
      <c r="E83" s="38" t="s">
        <v>96</v>
      </c>
      <c r="F83" s="55"/>
      <c r="G83" s="55"/>
      <c r="H83" s="55"/>
      <c r="I83" s="66">
        <f>I79+I80+I81+I82</f>
        <v>663</v>
      </c>
      <c r="J83" s="57"/>
      <c r="K83" s="57"/>
      <c r="L83" s="14"/>
      <c r="M83" s="19"/>
      <c r="N83" s="19"/>
      <c r="O83" s="14"/>
      <c r="P83" s="19"/>
      <c r="Q83" s="19"/>
    </row>
    <row r="84" spans="1:17" ht="15" customHeight="1">
      <c r="A84" s="11"/>
      <c r="B84" s="11"/>
      <c r="C84" s="46" t="s">
        <v>69</v>
      </c>
      <c r="D84" s="46"/>
      <c r="E84" s="38"/>
      <c r="F84" s="55"/>
      <c r="G84" s="55"/>
      <c r="H84" s="55"/>
      <c r="I84" s="57"/>
      <c r="J84" s="57"/>
      <c r="K84" s="57"/>
      <c r="L84" s="19"/>
      <c r="M84" s="19"/>
      <c r="N84" s="19"/>
      <c r="O84" s="19"/>
      <c r="P84" s="19"/>
      <c r="Q84" s="19"/>
    </row>
    <row r="85" spans="1:17" ht="25.5" customHeight="1">
      <c r="A85" s="11"/>
      <c r="B85" s="11"/>
      <c r="C85" s="45" t="s">
        <v>106</v>
      </c>
      <c r="D85" s="45"/>
      <c r="E85" s="38" t="s">
        <v>109</v>
      </c>
      <c r="F85" s="55"/>
      <c r="G85" s="55"/>
      <c r="H85" s="55"/>
      <c r="I85" s="57">
        <v>3912</v>
      </c>
      <c r="J85" s="57"/>
      <c r="K85" s="57"/>
      <c r="L85" s="14"/>
      <c r="M85" s="19"/>
      <c r="N85" s="19"/>
      <c r="O85" s="14"/>
      <c r="P85" s="19"/>
      <c r="Q85" s="19"/>
    </row>
    <row r="86" spans="1:17" ht="64.5" customHeight="1">
      <c r="A86" s="11"/>
      <c r="B86" s="11"/>
      <c r="C86" s="45" t="s">
        <v>107</v>
      </c>
      <c r="D86" s="45"/>
      <c r="E86" s="38" t="s">
        <v>109</v>
      </c>
      <c r="F86" s="55"/>
      <c r="G86" s="55"/>
      <c r="H86" s="55"/>
      <c r="I86" s="57">
        <v>7</v>
      </c>
      <c r="J86" s="57"/>
      <c r="K86" s="57"/>
      <c r="L86" s="14"/>
      <c r="M86" s="19"/>
      <c r="N86" s="19"/>
      <c r="O86" s="14"/>
      <c r="P86" s="19"/>
      <c r="Q86" s="19"/>
    </row>
    <row r="87" spans="1:17" ht="15" customHeight="1">
      <c r="A87" s="11"/>
      <c r="B87" s="11"/>
      <c r="C87" s="46" t="s">
        <v>70</v>
      </c>
      <c r="D87" s="46"/>
      <c r="E87" s="12"/>
      <c r="F87" s="55"/>
      <c r="G87" s="55"/>
      <c r="H87" s="55"/>
      <c r="I87" s="57"/>
      <c r="J87" s="57"/>
      <c r="K87" s="57"/>
      <c r="L87" s="14"/>
      <c r="M87" s="19"/>
      <c r="N87" s="19"/>
      <c r="O87" s="14"/>
      <c r="P87" s="19"/>
      <c r="Q87" s="19"/>
    </row>
    <row r="88" spans="1:17" ht="24.75" customHeight="1">
      <c r="A88" s="11"/>
      <c r="B88" s="11"/>
      <c r="C88" s="45" t="s">
        <v>108</v>
      </c>
      <c r="D88" s="45"/>
      <c r="E88" s="13" t="s">
        <v>94</v>
      </c>
      <c r="F88" s="55"/>
      <c r="G88" s="55"/>
      <c r="H88" s="55"/>
      <c r="I88" s="56">
        <f>G55/I85</f>
        <v>14.715306237218813</v>
      </c>
      <c r="J88" s="56"/>
      <c r="K88" s="56"/>
      <c r="L88" s="17"/>
      <c r="M88" s="17"/>
      <c r="N88" s="17"/>
      <c r="O88" s="17"/>
      <c r="P88" s="17"/>
      <c r="Q88" s="17"/>
    </row>
    <row r="89" spans="1:17" ht="24.75" customHeight="1" hidden="1">
      <c r="A89" s="11"/>
      <c r="B89" s="11"/>
      <c r="C89" s="45"/>
      <c r="D89" s="45"/>
      <c r="E89" s="13"/>
      <c r="F89" s="55"/>
      <c r="G89" s="55"/>
      <c r="H89" s="55"/>
      <c r="I89" s="57"/>
      <c r="J89" s="57"/>
      <c r="K89" s="57"/>
      <c r="L89" s="17"/>
      <c r="M89" s="17"/>
      <c r="N89" s="17"/>
      <c r="O89" s="17"/>
      <c r="P89" s="17"/>
      <c r="Q89" s="17"/>
    </row>
    <row r="90" spans="1:17" ht="12" customHeight="1" hidden="1">
      <c r="A90" s="11"/>
      <c r="B90" s="11"/>
      <c r="C90" s="46"/>
      <c r="D90" s="46"/>
      <c r="E90" s="12"/>
      <c r="F90" s="55"/>
      <c r="G90" s="55"/>
      <c r="H90" s="55"/>
      <c r="I90" s="57"/>
      <c r="J90" s="57"/>
      <c r="K90" s="57"/>
      <c r="L90" s="17"/>
      <c r="M90" s="18"/>
      <c r="N90" s="18"/>
      <c r="O90" s="18"/>
      <c r="P90" s="18"/>
      <c r="Q90" s="18"/>
    </row>
    <row r="91" spans="1:17" ht="12" customHeight="1" hidden="1">
      <c r="A91" s="11"/>
      <c r="B91" s="11"/>
      <c r="C91" s="45"/>
      <c r="D91" s="45"/>
      <c r="E91" s="12"/>
      <c r="F91" s="55"/>
      <c r="G91" s="55"/>
      <c r="H91" s="55"/>
      <c r="I91" s="57"/>
      <c r="J91" s="57"/>
      <c r="K91" s="57"/>
      <c r="L91" s="17"/>
      <c r="M91" s="18"/>
      <c r="N91" s="18"/>
      <c r="O91" s="18"/>
      <c r="P91" s="18"/>
      <c r="Q91" s="18"/>
    </row>
    <row r="92" spans="1:17" ht="12" customHeight="1" hidden="1">
      <c r="A92" s="11"/>
      <c r="B92" s="11"/>
      <c r="C92" s="45"/>
      <c r="D92" s="45"/>
      <c r="E92" s="12"/>
      <c r="F92" s="55"/>
      <c r="G92" s="55"/>
      <c r="H92" s="55"/>
      <c r="I92" s="57"/>
      <c r="J92" s="57"/>
      <c r="K92" s="57"/>
      <c r="L92" s="17"/>
      <c r="M92" s="18"/>
      <c r="N92" s="18"/>
      <c r="O92" s="18"/>
      <c r="P92" s="18"/>
      <c r="Q92" s="18"/>
    </row>
    <row r="93" spans="1:17" s="22" customFormat="1" ht="26.25" customHeight="1">
      <c r="A93" s="29"/>
      <c r="B93" s="29"/>
      <c r="C93" s="29"/>
      <c r="D93" s="33"/>
      <c r="E93" s="15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ht="12.75">
      <c r="A94" s="4" t="s">
        <v>73</v>
      </c>
    </row>
    <row r="96" spans="1:15" ht="35.25" customHeight="1">
      <c r="A96" s="58" t="s">
        <v>19</v>
      </c>
      <c r="B96" s="58" t="s">
        <v>20</v>
      </c>
      <c r="C96" s="58"/>
      <c r="D96" s="58"/>
      <c r="E96" s="58" t="s">
        <v>38</v>
      </c>
      <c r="F96" s="58" t="s">
        <v>74</v>
      </c>
      <c r="G96" s="58"/>
      <c r="H96" s="58"/>
      <c r="I96" s="58" t="s">
        <v>75</v>
      </c>
      <c r="J96" s="58"/>
      <c r="K96" s="58"/>
      <c r="L96" s="58" t="s">
        <v>76</v>
      </c>
      <c r="M96" s="58"/>
      <c r="N96" s="58"/>
      <c r="O96" s="94" t="s">
        <v>77</v>
      </c>
    </row>
    <row r="97" spans="1:15" ht="39" customHeight="1">
      <c r="A97" s="58"/>
      <c r="B97" s="58"/>
      <c r="C97" s="58"/>
      <c r="D97" s="58"/>
      <c r="E97" s="58"/>
      <c r="F97" s="36" t="s">
        <v>14</v>
      </c>
      <c r="G97" s="36" t="s">
        <v>15</v>
      </c>
      <c r="H97" s="36" t="s">
        <v>16</v>
      </c>
      <c r="I97" s="36" t="s">
        <v>14</v>
      </c>
      <c r="J97" s="36" t="s">
        <v>15</v>
      </c>
      <c r="K97" s="36" t="s">
        <v>16</v>
      </c>
      <c r="L97" s="36" t="s">
        <v>14</v>
      </c>
      <c r="M97" s="36" t="s">
        <v>15</v>
      </c>
      <c r="N97" s="36" t="s">
        <v>16</v>
      </c>
      <c r="O97" s="94"/>
    </row>
    <row r="98" spans="1:15" ht="12.75">
      <c r="A98" s="2">
        <v>1</v>
      </c>
      <c r="B98" s="65">
        <v>2</v>
      </c>
      <c r="C98" s="65"/>
      <c r="D98" s="65"/>
      <c r="E98" s="2">
        <v>3</v>
      </c>
      <c r="F98" s="2">
        <v>4</v>
      </c>
      <c r="G98" s="2">
        <v>5</v>
      </c>
      <c r="H98" s="2">
        <v>6</v>
      </c>
      <c r="I98" s="2">
        <v>7</v>
      </c>
      <c r="J98" s="2">
        <v>8</v>
      </c>
      <c r="K98" s="2">
        <v>9</v>
      </c>
      <c r="L98" s="2">
        <v>10</v>
      </c>
      <c r="M98" s="2">
        <v>11</v>
      </c>
      <c r="N98" s="2">
        <v>12</v>
      </c>
      <c r="O98" s="2">
        <v>13</v>
      </c>
    </row>
    <row r="99" spans="1:15" ht="12.75">
      <c r="A99" s="2"/>
      <c r="B99" s="47" t="s">
        <v>40</v>
      </c>
      <c r="C99" s="48"/>
      <c r="D99" s="49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6.5" customHeight="1">
      <c r="A100" s="8"/>
      <c r="B100" s="81" t="s">
        <v>78</v>
      </c>
      <c r="C100" s="81"/>
      <c r="D100" s="8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8"/>
    </row>
    <row r="101" spans="1:15" ht="16.5" customHeight="1">
      <c r="A101" s="8"/>
      <c r="B101" s="82" t="s">
        <v>41</v>
      </c>
      <c r="C101" s="82"/>
      <c r="D101" s="8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8"/>
    </row>
    <row r="102" spans="1:15" ht="16.5" customHeight="1">
      <c r="A102" s="8"/>
      <c r="B102" s="82" t="s">
        <v>21</v>
      </c>
      <c r="C102" s="82"/>
      <c r="D102" s="82"/>
      <c r="E102" s="2"/>
      <c r="F102" s="2" t="s">
        <v>72</v>
      </c>
      <c r="G102" s="2"/>
      <c r="H102" s="2"/>
      <c r="I102" s="2" t="s">
        <v>72</v>
      </c>
      <c r="J102" s="2"/>
      <c r="K102" s="2"/>
      <c r="L102" s="2" t="s">
        <v>72</v>
      </c>
      <c r="M102" s="2"/>
      <c r="N102" s="2"/>
      <c r="O102" s="8"/>
    </row>
    <row r="103" spans="1:15" ht="12" customHeight="1">
      <c r="A103" s="8"/>
      <c r="B103" s="62"/>
      <c r="C103" s="63"/>
      <c r="D103" s="64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"/>
    </row>
    <row r="104" spans="1:15" ht="12.75">
      <c r="A104" s="8"/>
      <c r="B104" s="47" t="s">
        <v>42</v>
      </c>
      <c r="C104" s="48"/>
      <c r="D104" s="4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"/>
    </row>
    <row r="105" spans="1:15" ht="12.75">
      <c r="A105" s="8"/>
      <c r="B105" s="50"/>
      <c r="C105" s="51"/>
      <c r="D105" s="6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8"/>
    </row>
    <row r="106" spans="1:15" ht="12.75">
      <c r="A106" s="8"/>
      <c r="B106" s="59" t="s">
        <v>22</v>
      </c>
      <c r="C106" s="59"/>
      <c r="D106" s="59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8"/>
    </row>
    <row r="108" ht="12.75" hidden="1"/>
    <row r="110" spans="2:14" ht="12.75" customHeight="1">
      <c r="B110" s="53" t="s">
        <v>34</v>
      </c>
      <c r="C110" s="53"/>
      <c r="D110" s="1"/>
      <c r="E110" s="1"/>
      <c r="G110" s="34"/>
      <c r="H110" s="34"/>
      <c r="I110" s="34"/>
      <c r="K110" s="35"/>
      <c r="L110" s="35"/>
      <c r="M110" s="35"/>
      <c r="N110" s="35"/>
    </row>
    <row r="111" spans="2:14" ht="42.75" customHeight="1">
      <c r="B111" s="54" t="s">
        <v>23</v>
      </c>
      <c r="C111" s="54"/>
      <c r="D111" s="54"/>
      <c r="E111" s="35" t="s">
        <v>32</v>
      </c>
      <c r="G111" s="7"/>
      <c r="H111" s="7"/>
      <c r="I111" s="7"/>
      <c r="J111" s="10"/>
      <c r="K111" s="7"/>
      <c r="L111" s="7"/>
      <c r="M111" s="7"/>
      <c r="N111" s="7"/>
    </row>
    <row r="112" spans="2:5" ht="12.75">
      <c r="B112" s="60" t="s">
        <v>24</v>
      </c>
      <c r="C112" s="60"/>
      <c r="D112" s="60"/>
      <c r="E112" s="7" t="s">
        <v>80</v>
      </c>
    </row>
    <row r="114" ht="12.75" hidden="1"/>
    <row r="115" spans="2:4" ht="12.75">
      <c r="B115" s="5" t="s">
        <v>25</v>
      </c>
      <c r="C115" s="5"/>
      <c r="D115" s="5"/>
    </row>
    <row r="116" spans="2:14" ht="12.75">
      <c r="B116" s="3" t="s">
        <v>79</v>
      </c>
      <c r="G116" s="34"/>
      <c r="H116" s="34"/>
      <c r="I116" s="34"/>
      <c r="J116" s="10"/>
      <c r="K116" s="35"/>
      <c r="L116" s="35"/>
      <c r="M116" s="35"/>
      <c r="N116" s="35"/>
    </row>
    <row r="117" spans="2:14" ht="45.75" customHeight="1">
      <c r="B117" s="54" t="s">
        <v>23</v>
      </c>
      <c r="C117" s="54"/>
      <c r="D117" s="54"/>
      <c r="E117" s="35" t="s">
        <v>33</v>
      </c>
      <c r="G117" s="7"/>
      <c r="H117" s="7"/>
      <c r="I117" s="7"/>
      <c r="K117" s="7"/>
      <c r="L117" s="7"/>
      <c r="M117" s="7"/>
      <c r="N117" s="7"/>
    </row>
    <row r="118" spans="2:5" ht="12.75">
      <c r="B118" s="60" t="s">
        <v>24</v>
      </c>
      <c r="C118" s="60"/>
      <c r="D118" s="60"/>
      <c r="E118" s="7" t="s">
        <v>80</v>
      </c>
    </row>
  </sheetData>
  <mergeCells count="141">
    <mergeCell ref="F85:H85"/>
    <mergeCell ref="I85:K85"/>
    <mergeCell ref="B110:C110"/>
    <mergeCell ref="B111:D111"/>
    <mergeCell ref="F88:H88"/>
    <mergeCell ref="I88:K88"/>
    <mergeCell ref="F90:H90"/>
    <mergeCell ref="I90:K90"/>
    <mergeCell ref="I87:K87"/>
    <mergeCell ref="E96:E97"/>
    <mergeCell ref="B112:D112"/>
    <mergeCell ref="B117:D117"/>
    <mergeCell ref="B118:D118"/>
    <mergeCell ref="C88:D88"/>
    <mergeCell ref="C90:D90"/>
    <mergeCell ref="B96:D97"/>
    <mergeCell ref="B99:D99"/>
    <mergeCell ref="B105:D105"/>
    <mergeCell ref="B103:D103"/>
    <mergeCell ref="B98:D98"/>
    <mergeCell ref="C76:D76"/>
    <mergeCell ref="F76:H76"/>
    <mergeCell ref="I76:K76"/>
    <mergeCell ref="C83:D83"/>
    <mergeCell ref="F83:H83"/>
    <mergeCell ref="I83:K83"/>
    <mergeCell ref="C80:D80"/>
    <mergeCell ref="F82:H82"/>
    <mergeCell ref="I82:K82"/>
    <mergeCell ref="F79:H79"/>
    <mergeCell ref="A31:C31"/>
    <mergeCell ref="A29:B29"/>
    <mergeCell ref="F29:J29"/>
    <mergeCell ref="F80:H80"/>
    <mergeCell ref="I80:K80"/>
    <mergeCell ref="C74:D74"/>
    <mergeCell ref="F74:H74"/>
    <mergeCell ref="I74:K74"/>
    <mergeCell ref="C75:D75"/>
    <mergeCell ref="F75:H75"/>
    <mergeCell ref="A28:B28"/>
    <mergeCell ref="K17:N17"/>
    <mergeCell ref="K18:N18"/>
    <mergeCell ref="K11:O11"/>
    <mergeCell ref="K12:O12"/>
    <mergeCell ref="F22:H22"/>
    <mergeCell ref="C23:L23"/>
    <mergeCell ref="A26:B26"/>
    <mergeCell ref="A25:B25"/>
    <mergeCell ref="F31:O31"/>
    <mergeCell ref="K4:P4"/>
    <mergeCell ref="E28:K28"/>
    <mergeCell ref="D31:E31"/>
    <mergeCell ref="F26:J26"/>
    <mergeCell ref="E25:K25"/>
    <mergeCell ref="E35:F35"/>
    <mergeCell ref="E36:F36"/>
    <mergeCell ref="D40:M40"/>
    <mergeCell ref="A32:B32"/>
    <mergeCell ref="D32:E32"/>
    <mergeCell ref="G32:J32"/>
    <mergeCell ref="E34:F34"/>
    <mergeCell ref="L60:N60"/>
    <mergeCell ref="D38:O38"/>
    <mergeCell ref="I49:K49"/>
    <mergeCell ref="D49:D50"/>
    <mergeCell ref="E49:E50"/>
    <mergeCell ref="F49:F50"/>
    <mergeCell ref="A96:A97"/>
    <mergeCell ref="L71:N71"/>
    <mergeCell ref="F73:H73"/>
    <mergeCell ref="I73:K73"/>
    <mergeCell ref="I78:K78"/>
    <mergeCell ref="C82:D82"/>
    <mergeCell ref="I75:K75"/>
    <mergeCell ref="C79:D79"/>
    <mergeCell ref="C87:D87"/>
    <mergeCell ref="F87:H87"/>
    <mergeCell ref="F96:H96"/>
    <mergeCell ref="I96:K96"/>
    <mergeCell ref="L96:N96"/>
    <mergeCell ref="B100:D100"/>
    <mergeCell ref="B101:D101"/>
    <mergeCell ref="B102:D102"/>
    <mergeCell ref="B106:D106"/>
    <mergeCell ref="B104:D104"/>
    <mergeCell ref="B71:B72"/>
    <mergeCell ref="C73:D73"/>
    <mergeCell ref="A66:B66"/>
    <mergeCell ref="A67:B67"/>
    <mergeCell ref="A71:A72"/>
    <mergeCell ref="A69:N69"/>
    <mergeCell ref="O71:Q71"/>
    <mergeCell ref="D44:K44"/>
    <mergeCell ref="G49:G50"/>
    <mergeCell ref="L49:N49"/>
    <mergeCell ref="D45:K45"/>
    <mergeCell ref="C71:D72"/>
    <mergeCell ref="F71:H72"/>
    <mergeCell ref="E71:E72"/>
    <mergeCell ref="I71:K72"/>
    <mergeCell ref="I60:K60"/>
    <mergeCell ref="O96:O97"/>
    <mergeCell ref="C60:C61"/>
    <mergeCell ref="D60:D61"/>
    <mergeCell ref="E60:E61"/>
    <mergeCell ref="F60:F61"/>
    <mergeCell ref="C77:D77"/>
    <mergeCell ref="F77:H77"/>
    <mergeCell ref="I77:K77"/>
    <mergeCell ref="C78:D78"/>
    <mergeCell ref="F78:H78"/>
    <mergeCell ref="A63:B63"/>
    <mergeCell ref="A64:B64"/>
    <mergeCell ref="A65:B65"/>
    <mergeCell ref="A38:C38"/>
    <mergeCell ref="A49:A50"/>
    <mergeCell ref="A60:B61"/>
    <mergeCell ref="A62:B62"/>
    <mergeCell ref="B49:B50"/>
    <mergeCell ref="C49:C50"/>
    <mergeCell ref="I79:K79"/>
    <mergeCell ref="C81:D81"/>
    <mergeCell ref="F81:H81"/>
    <mergeCell ref="I81:K81"/>
    <mergeCell ref="C89:D89"/>
    <mergeCell ref="F89:H89"/>
    <mergeCell ref="I89:K89"/>
    <mergeCell ref="C84:D84"/>
    <mergeCell ref="F84:H84"/>
    <mergeCell ref="I84:K84"/>
    <mergeCell ref="C85:D85"/>
    <mergeCell ref="C86:D86"/>
    <mergeCell ref="F86:H86"/>
    <mergeCell ref="I86:K86"/>
    <mergeCell ref="C91:D91"/>
    <mergeCell ref="F91:H91"/>
    <mergeCell ref="I91:K91"/>
    <mergeCell ref="C92:D92"/>
    <mergeCell ref="F92:H92"/>
    <mergeCell ref="I92:K92"/>
  </mergeCells>
  <printOptions/>
  <pageMargins left="1.15" right="0.3937007874015748" top="0.24" bottom="0.15" header="0.16" footer="0.15"/>
  <pageSetup horizontalDpi="600" verticalDpi="600" orientation="landscape" paperSize="9" scale="62" r:id="rId3"/>
  <rowBreaks count="1" manualBreakCount="1">
    <brk id="67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7"/>
  <sheetViews>
    <sheetView view="pageBreakPreview" zoomScaleSheetLayoutView="100" workbookViewId="0" topLeftCell="C1">
      <selection activeCell="K13" sqref="K13:N20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67" t="s">
        <v>36</v>
      </c>
      <c r="L4" s="67"/>
      <c r="M4" s="67"/>
      <c r="N4" s="67"/>
      <c r="O4" s="67"/>
      <c r="P4" s="67"/>
    </row>
    <row r="5" spans="11:16" ht="12.75" hidden="1">
      <c r="K5" s="5" t="s">
        <v>37</v>
      </c>
      <c r="L5" s="5"/>
      <c r="M5" s="5"/>
      <c r="N5" s="5"/>
      <c r="O5" s="5"/>
      <c r="P5" s="5"/>
    </row>
    <row r="6" ht="12.75"/>
    <row r="7" ht="12.75">
      <c r="K7" s="5" t="s">
        <v>0</v>
      </c>
    </row>
    <row r="8" ht="12.75">
      <c r="K8" s="5"/>
    </row>
    <row r="9" ht="12.75">
      <c r="K9" s="5" t="s">
        <v>1</v>
      </c>
    </row>
    <row r="10" ht="12.75"/>
    <row r="11" spans="11:15" ht="12.75">
      <c r="K11" s="70" t="s">
        <v>26</v>
      </c>
      <c r="L11" s="70"/>
      <c r="M11" s="70"/>
      <c r="N11" s="70"/>
      <c r="O11" s="70"/>
    </row>
    <row r="12" spans="11:15" ht="13.5" customHeight="1">
      <c r="K12" s="72" t="s">
        <v>43</v>
      </c>
      <c r="L12" s="72"/>
      <c r="M12" s="72"/>
      <c r="N12" s="72"/>
      <c r="O12" s="72"/>
    </row>
    <row r="13" spans="11:15" ht="13.5" customHeight="1">
      <c r="K13" s="44" t="s">
        <v>216</v>
      </c>
      <c r="L13" s="28"/>
      <c r="M13" s="28"/>
      <c r="N13" s="28"/>
      <c r="O13" s="28"/>
    </row>
    <row r="14" spans="11:15" ht="13.5" customHeight="1">
      <c r="K14" s="28"/>
      <c r="L14" s="28"/>
      <c r="M14" s="28"/>
      <c r="N14" s="28"/>
      <c r="O14" s="28"/>
    </row>
    <row r="15" ht="12.75">
      <c r="K15" s="3" t="s">
        <v>215</v>
      </c>
    </row>
    <row r="16" ht="12.75"/>
    <row r="17" spans="11:14" ht="12.75">
      <c r="K17" s="70" t="s">
        <v>31</v>
      </c>
      <c r="L17" s="70"/>
      <c r="M17" s="70"/>
      <c r="N17" s="70"/>
    </row>
    <row r="18" spans="11:14" ht="12" customHeight="1">
      <c r="K18" s="71" t="s">
        <v>2</v>
      </c>
      <c r="L18" s="71"/>
      <c r="M18" s="71"/>
      <c r="N18" s="71"/>
    </row>
    <row r="19" ht="8.25" customHeight="1"/>
    <row r="20" ht="12.75">
      <c r="K20" s="44" t="s">
        <v>217</v>
      </c>
    </row>
    <row r="21" ht="12.75"/>
    <row r="22" spans="6:8" ht="12.75">
      <c r="F22" s="73" t="s">
        <v>3</v>
      </c>
      <c r="G22" s="73"/>
      <c r="H22" s="73"/>
    </row>
    <row r="23" spans="3:12" ht="12.75">
      <c r="C23" s="73" t="s">
        <v>48</v>
      </c>
      <c r="D23" s="73"/>
      <c r="E23" s="73"/>
      <c r="F23" s="73"/>
      <c r="G23" s="73"/>
      <c r="H23" s="73"/>
      <c r="I23" s="73"/>
      <c r="J23" s="73"/>
      <c r="K23" s="73"/>
      <c r="L23" s="73"/>
    </row>
    <row r="24" ht="12.75"/>
    <row r="25" spans="1:11" ht="12.75">
      <c r="A25" s="69" t="s">
        <v>44</v>
      </c>
      <c r="B25" s="69"/>
      <c r="E25" s="68" t="s">
        <v>26</v>
      </c>
      <c r="F25" s="68"/>
      <c r="G25" s="68"/>
      <c r="H25" s="68"/>
      <c r="I25" s="68"/>
      <c r="J25" s="68"/>
      <c r="K25" s="68"/>
    </row>
    <row r="26" spans="1:10" ht="11.25" customHeight="1">
      <c r="A26" s="60" t="s">
        <v>4</v>
      </c>
      <c r="B26" s="60"/>
      <c r="F26" s="60" t="s">
        <v>5</v>
      </c>
      <c r="G26" s="60"/>
      <c r="H26" s="60"/>
      <c r="I26" s="60"/>
      <c r="J26" s="60"/>
    </row>
    <row r="27" ht="12.75"/>
    <row r="28" spans="1:11" ht="12.75">
      <c r="A28" s="69" t="s">
        <v>45</v>
      </c>
      <c r="B28" s="69"/>
      <c r="E28" s="68" t="s">
        <v>26</v>
      </c>
      <c r="F28" s="68"/>
      <c r="G28" s="68"/>
      <c r="H28" s="68"/>
      <c r="I28" s="68"/>
      <c r="J28" s="68"/>
      <c r="K28" s="68"/>
    </row>
    <row r="29" spans="1:10" ht="10.5" customHeight="1">
      <c r="A29" s="60" t="s">
        <v>4</v>
      </c>
      <c r="B29" s="60"/>
      <c r="F29" s="60" t="s">
        <v>6</v>
      </c>
      <c r="G29" s="60"/>
      <c r="H29" s="60"/>
      <c r="I29" s="60"/>
      <c r="J29" s="60"/>
    </row>
    <row r="30" ht="12.75"/>
    <row r="31" spans="1:15" ht="26.25" customHeight="1">
      <c r="A31" s="69" t="s">
        <v>112</v>
      </c>
      <c r="B31" s="69"/>
      <c r="C31" s="69"/>
      <c r="D31" s="76"/>
      <c r="E31" s="77"/>
      <c r="F31" s="96" t="s">
        <v>111</v>
      </c>
      <c r="G31" s="96"/>
      <c r="H31" s="96"/>
      <c r="I31" s="96"/>
      <c r="J31" s="96"/>
      <c r="K31" s="96"/>
      <c r="L31" s="96"/>
      <c r="M31" s="96"/>
      <c r="N31" s="96"/>
      <c r="O31" s="96"/>
    </row>
    <row r="32" spans="1:11" ht="11.25" customHeight="1">
      <c r="A32" s="60" t="s">
        <v>4</v>
      </c>
      <c r="B32" s="60"/>
      <c r="D32" s="60" t="s">
        <v>8</v>
      </c>
      <c r="E32" s="60"/>
      <c r="F32" s="7"/>
      <c r="G32" s="60" t="s">
        <v>7</v>
      </c>
      <c r="H32" s="60"/>
      <c r="I32" s="60"/>
      <c r="J32" s="60"/>
      <c r="K32" s="7"/>
    </row>
    <row r="33" ht="12.75"/>
    <row r="34" spans="1:7" ht="12.75">
      <c r="A34" s="4" t="s">
        <v>9</v>
      </c>
      <c r="B34" s="4"/>
      <c r="C34" s="4"/>
      <c r="D34" s="4"/>
      <c r="E34" s="74">
        <f>G55</f>
        <v>4522.809</v>
      </c>
      <c r="F34" s="75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4">
        <f>E55</f>
        <v>4508.103</v>
      </c>
      <c r="F35" s="75"/>
      <c r="G35" s="3" t="s">
        <v>10</v>
      </c>
    </row>
    <row r="36" spans="1:7" ht="12.75">
      <c r="A36" s="4" t="s">
        <v>11</v>
      </c>
      <c r="B36" s="4"/>
      <c r="C36" s="4"/>
      <c r="D36" s="4"/>
      <c r="E36" s="74">
        <f>F55</f>
        <v>14.706</v>
      </c>
      <c r="F36" s="75"/>
      <c r="G36" s="3" t="s">
        <v>10</v>
      </c>
    </row>
    <row r="37" ht="12.75"/>
    <row r="38" spans="1:15" ht="30" customHeight="1">
      <c r="A38" s="95" t="s">
        <v>27</v>
      </c>
      <c r="B38" s="95"/>
      <c r="C38" s="95"/>
      <c r="D38" s="53" t="s">
        <v>103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ht="12.75"/>
    <row r="40" spans="1:15" ht="12.75" customHeight="1">
      <c r="A40" s="4" t="s">
        <v>29</v>
      </c>
      <c r="D40" s="78" t="s">
        <v>113</v>
      </c>
      <c r="E40" s="78"/>
      <c r="F40" s="78"/>
      <c r="G40" s="78"/>
      <c r="H40" s="78"/>
      <c r="I40" s="78"/>
      <c r="J40" s="78"/>
      <c r="K40" s="78"/>
      <c r="L40" s="78"/>
      <c r="M40" s="78"/>
      <c r="N40" s="1"/>
      <c r="O40" s="1"/>
    </row>
    <row r="41" ht="12.75"/>
    <row r="42" ht="12.75">
      <c r="A42" s="4" t="s">
        <v>50</v>
      </c>
    </row>
    <row r="43" ht="12.75"/>
    <row r="44" spans="1:11" ht="12.75">
      <c r="A44" s="13" t="s">
        <v>13</v>
      </c>
      <c r="B44" s="2" t="s">
        <v>38</v>
      </c>
      <c r="C44" s="2" t="s">
        <v>49</v>
      </c>
      <c r="D44" s="50" t="s">
        <v>39</v>
      </c>
      <c r="E44" s="51"/>
      <c r="F44" s="51"/>
      <c r="G44" s="51"/>
      <c r="H44" s="51"/>
      <c r="I44" s="51"/>
      <c r="J44" s="51"/>
      <c r="K44" s="61"/>
    </row>
    <row r="45" spans="1:11" ht="12.75">
      <c r="A45" s="41"/>
      <c r="B45" s="8"/>
      <c r="C45" s="8"/>
      <c r="D45" s="50"/>
      <c r="E45" s="51"/>
      <c r="F45" s="51"/>
      <c r="G45" s="51"/>
      <c r="H45" s="51"/>
      <c r="I45" s="51"/>
      <c r="J45" s="51"/>
      <c r="K45" s="61"/>
    </row>
    <row r="46" ht="12.75"/>
    <row r="47" ht="12.75">
      <c r="A47" s="4" t="s">
        <v>51</v>
      </c>
    </row>
    <row r="48" ht="12.75"/>
    <row r="49" spans="1:14" ht="12.75">
      <c r="A49" s="58" t="s">
        <v>13</v>
      </c>
      <c r="B49" s="58" t="s">
        <v>38</v>
      </c>
      <c r="C49" s="58" t="s">
        <v>49</v>
      </c>
      <c r="D49" s="58" t="s">
        <v>52</v>
      </c>
      <c r="E49" s="58" t="s">
        <v>54</v>
      </c>
      <c r="F49" s="58" t="s">
        <v>55</v>
      </c>
      <c r="G49" s="58" t="s">
        <v>56</v>
      </c>
      <c r="H49" s="29"/>
      <c r="I49" s="79"/>
      <c r="J49" s="79"/>
      <c r="K49" s="79"/>
      <c r="L49" s="79"/>
      <c r="M49" s="79"/>
      <c r="N49" s="79"/>
    </row>
    <row r="50" spans="1:14" ht="35.25" customHeight="1">
      <c r="A50" s="58"/>
      <c r="B50" s="58"/>
      <c r="C50" s="58" t="s">
        <v>14</v>
      </c>
      <c r="D50" s="58" t="s">
        <v>15</v>
      </c>
      <c r="E50" s="58" t="s">
        <v>53</v>
      </c>
      <c r="F50" s="58" t="s">
        <v>14</v>
      </c>
      <c r="G50" s="58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4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1011070</v>
      </c>
      <c r="C55" s="2"/>
      <c r="D55" s="30" t="s">
        <v>59</v>
      </c>
      <c r="E55" s="42">
        <f>4508103/1000</f>
        <v>4508.103</v>
      </c>
      <c r="F55" s="43">
        <f>14706/1000</f>
        <v>14.706</v>
      </c>
      <c r="G55" s="40">
        <f>E55+F55</f>
        <v>4522.809</v>
      </c>
      <c r="H55" s="15"/>
      <c r="I55" s="20"/>
      <c r="J55" s="23"/>
      <c r="K55" s="20"/>
      <c r="L55" s="23"/>
      <c r="M55" s="20"/>
      <c r="N55" s="23"/>
    </row>
    <row r="56" spans="1:14" ht="8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7" ht="12.75"/>
    <row r="58" ht="12.75">
      <c r="A58" s="4" t="s">
        <v>60</v>
      </c>
    </row>
    <row r="59" ht="12.75">
      <c r="H59" s="3" t="s">
        <v>17</v>
      </c>
    </row>
    <row r="60" spans="1:14" ht="26.25" customHeight="1">
      <c r="A60" s="58" t="s">
        <v>110</v>
      </c>
      <c r="B60" s="58"/>
      <c r="C60" s="58" t="s">
        <v>38</v>
      </c>
      <c r="D60" s="58" t="s">
        <v>54</v>
      </c>
      <c r="E60" s="58" t="s">
        <v>55</v>
      </c>
      <c r="F60" s="58" t="s">
        <v>56</v>
      </c>
      <c r="G60" s="31"/>
      <c r="H60" s="31"/>
      <c r="I60" s="79"/>
      <c r="J60" s="79"/>
      <c r="K60" s="79"/>
      <c r="L60" s="79"/>
      <c r="M60" s="79"/>
      <c r="N60" s="79"/>
    </row>
    <row r="61" spans="1:14" ht="16.5" customHeight="1">
      <c r="A61" s="58"/>
      <c r="B61" s="58"/>
      <c r="C61" s="58"/>
      <c r="D61" s="58" t="s">
        <v>53</v>
      </c>
      <c r="E61" s="58" t="s">
        <v>14</v>
      </c>
      <c r="F61" s="58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50">
        <v>1</v>
      </c>
      <c r="B62" s="61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84" t="s">
        <v>61</v>
      </c>
      <c r="B63" s="85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86" t="s">
        <v>40</v>
      </c>
      <c r="B64" s="87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8.75" customHeight="1">
      <c r="A65" s="86" t="s">
        <v>62</v>
      </c>
      <c r="B65" s="87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84" t="s">
        <v>81</v>
      </c>
      <c r="B66" s="85"/>
      <c r="C66" s="2">
        <v>1011070</v>
      </c>
      <c r="D66" s="40">
        <f>E55</f>
        <v>4508.103</v>
      </c>
      <c r="E66" s="40">
        <f>F55</f>
        <v>14.706</v>
      </c>
      <c r="F66" s="40">
        <f>G55</f>
        <v>4522.809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86" t="s">
        <v>59</v>
      </c>
      <c r="B67" s="87"/>
      <c r="C67" s="8"/>
      <c r="D67" s="40">
        <f>D66</f>
        <v>4508.103</v>
      </c>
      <c r="E67" s="40">
        <f>E66</f>
        <v>14.706</v>
      </c>
      <c r="F67" s="40">
        <f>F66</f>
        <v>4522.809</v>
      </c>
      <c r="G67" s="27"/>
      <c r="H67" s="27"/>
      <c r="I67" s="27"/>
      <c r="J67" s="27"/>
      <c r="K67" s="27"/>
      <c r="L67" s="27"/>
      <c r="M67" s="27"/>
      <c r="N67" s="27"/>
    </row>
    <row r="68" ht="12.75"/>
    <row r="69" spans="1:14" ht="25.5" customHeight="1">
      <c r="A69" s="78" t="s">
        <v>63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58" t="s">
        <v>13</v>
      </c>
      <c r="B71" s="83" t="s">
        <v>38</v>
      </c>
      <c r="C71" s="83" t="s">
        <v>64</v>
      </c>
      <c r="D71" s="83"/>
      <c r="E71" s="83" t="s">
        <v>65</v>
      </c>
      <c r="F71" s="88" t="s">
        <v>18</v>
      </c>
      <c r="G71" s="89"/>
      <c r="H71" s="90"/>
      <c r="I71" s="88" t="s">
        <v>66</v>
      </c>
      <c r="J71" s="89"/>
      <c r="K71" s="90"/>
      <c r="L71" s="80"/>
      <c r="M71" s="80"/>
      <c r="N71" s="80"/>
      <c r="O71" s="80"/>
      <c r="P71" s="80"/>
      <c r="Q71" s="80"/>
    </row>
    <row r="72" spans="1:17" ht="12.75">
      <c r="A72" s="58"/>
      <c r="B72" s="83"/>
      <c r="C72" s="83"/>
      <c r="D72" s="83"/>
      <c r="E72" s="83"/>
      <c r="F72" s="91"/>
      <c r="G72" s="92"/>
      <c r="H72" s="93"/>
      <c r="I72" s="91"/>
      <c r="J72" s="92"/>
      <c r="K72" s="93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83">
        <v>3</v>
      </c>
      <c r="D73" s="83"/>
      <c r="E73" s="12">
        <v>4</v>
      </c>
      <c r="F73" s="55">
        <v>5</v>
      </c>
      <c r="G73" s="55"/>
      <c r="H73" s="55"/>
      <c r="I73" s="57">
        <v>6</v>
      </c>
      <c r="J73" s="57"/>
      <c r="K73" s="57"/>
      <c r="L73" s="15"/>
      <c r="M73" s="15"/>
      <c r="N73" s="16"/>
      <c r="O73" s="16"/>
      <c r="P73" s="16"/>
      <c r="Q73" s="16"/>
    </row>
    <row r="74" spans="1:17" ht="24.75" customHeight="1">
      <c r="A74" s="11"/>
      <c r="B74" s="11">
        <v>1011070</v>
      </c>
      <c r="C74" s="45" t="s">
        <v>57</v>
      </c>
      <c r="D74" s="45"/>
      <c r="E74" s="12"/>
      <c r="F74" s="55" t="s">
        <v>97</v>
      </c>
      <c r="G74" s="55"/>
      <c r="H74" s="55"/>
      <c r="I74" s="57"/>
      <c r="J74" s="57"/>
      <c r="K74" s="57"/>
      <c r="L74" s="17"/>
      <c r="M74" s="17"/>
      <c r="N74" s="17"/>
      <c r="O74" s="17"/>
      <c r="P74" s="17"/>
      <c r="Q74" s="17"/>
    </row>
    <row r="75" spans="1:17" ht="18" customHeight="1">
      <c r="A75" s="11"/>
      <c r="B75" s="11"/>
      <c r="C75" s="45" t="s">
        <v>67</v>
      </c>
      <c r="D75" s="45"/>
      <c r="E75" s="12"/>
      <c r="F75" s="55"/>
      <c r="G75" s="55"/>
      <c r="H75" s="55"/>
      <c r="I75" s="57"/>
      <c r="J75" s="57"/>
      <c r="K75" s="57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46" t="s">
        <v>68</v>
      </c>
      <c r="D76" s="46"/>
      <c r="E76" s="12"/>
      <c r="F76" s="55"/>
      <c r="G76" s="55"/>
      <c r="H76" s="55"/>
      <c r="I76" s="57"/>
      <c r="J76" s="57"/>
      <c r="K76" s="57"/>
      <c r="L76" s="14"/>
      <c r="M76" s="19"/>
      <c r="N76" s="19"/>
      <c r="O76" s="14"/>
      <c r="P76" s="19"/>
      <c r="Q76" s="19"/>
    </row>
    <row r="77" spans="1:17" ht="15" customHeight="1">
      <c r="A77" s="11"/>
      <c r="B77" s="11"/>
      <c r="C77" s="45" t="s">
        <v>104</v>
      </c>
      <c r="D77" s="45"/>
      <c r="E77" s="38" t="s">
        <v>93</v>
      </c>
      <c r="F77" s="55"/>
      <c r="G77" s="55"/>
      <c r="H77" s="55"/>
      <c r="I77" s="57">
        <v>1</v>
      </c>
      <c r="J77" s="57"/>
      <c r="K77" s="57"/>
      <c r="L77" s="14"/>
      <c r="M77" s="19"/>
      <c r="N77" s="19"/>
      <c r="O77" s="14"/>
      <c r="P77" s="19"/>
      <c r="Q77" s="19"/>
    </row>
    <row r="78" spans="1:17" ht="25.5" customHeight="1">
      <c r="A78" s="11"/>
      <c r="B78" s="11"/>
      <c r="C78" s="45" t="s">
        <v>84</v>
      </c>
      <c r="D78" s="45"/>
      <c r="E78" s="38" t="s">
        <v>96</v>
      </c>
      <c r="F78" s="55"/>
      <c r="G78" s="55"/>
      <c r="H78" s="55"/>
      <c r="I78" s="66">
        <v>20.75</v>
      </c>
      <c r="J78" s="57"/>
      <c r="K78" s="57"/>
      <c r="L78" s="14"/>
      <c r="M78" s="19"/>
      <c r="N78" s="19"/>
      <c r="O78" s="14"/>
      <c r="P78" s="19"/>
      <c r="Q78" s="19"/>
    </row>
    <row r="79" spans="1:17" ht="25.5" customHeight="1">
      <c r="A79" s="11"/>
      <c r="B79" s="11"/>
      <c r="C79" s="45" t="s">
        <v>99</v>
      </c>
      <c r="D79" s="45"/>
      <c r="E79" s="38" t="s">
        <v>96</v>
      </c>
      <c r="F79" s="55"/>
      <c r="G79" s="55"/>
      <c r="H79" s="55"/>
      <c r="I79" s="66">
        <v>5</v>
      </c>
      <c r="J79" s="57"/>
      <c r="K79" s="57"/>
      <c r="L79" s="14"/>
      <c r="M79" s="19"/>
      <c r="N79" s="19"/>
      <c r="O79" s="14"/>
      <c r="P79" s="19"/>
      <c r="Q79" s="19"/>
    </row>
    <row r="80" spans="1:17" ht="25.5" customHeight="1">
      <c r="A80" s="11"/>
      <c r="B80" s="11"/>
      <c r="C80" s="45" t="s">
        <v>85</v>
      </c>
      <c r="D80" s="45"/>
      <c r="E80" s="38" t="s">
        <v>96</v>
      </c>
      <c r="F80" s="55"/>
      <c r="G80" s="55"/>
      <c r="H80" s="55"/>
      <c r="I80" s="66">
        <v>4</v>
      </c>
      <c r="J80" s="57"/>
      <c r="K80" s="57"/>
      <c r="L80" s="14"/>
      <c r="M80" s="19"/>
      <c r="N80" s="19"/>
      <c r="O80" s="14"/>
      <c r="P80" s="19"/>
      <c r="Q80" s="19"/>
    </row>
    <row r="81" spans="1:17" ht="25.5" customHeight="1">
      <c r="A81" s="11"/>
      <c r="B81" s="11"/>
      <c r="C81" s="45" t="s">
        <v>100</v>
      </c>
      <c r="D81" s="45"/>
      <c r="E81" s="38" t="s">
        <v>96</v>
      </c>
      <c r="F81" s="55"/>
      <c r="G81" s="55"/>
      <c r="H81" s="55"/>
      <c r="I81" s="66">
        <v>23.75</v>
      </c>
      <c r="J81" s="57"/>
      <c r="K81" s="57"/>
      <c r="L81" s="14"/>
      <c r="M81" s="19"/>
      <c r="N81" s="19"/>
      <c r="O81" s="14"/>
      <c r="P81" s="19"/>
      <c r="Q81" s="19"/>
    </row>
    <row r="82" spans="1:17" ht="15" customHeight="1">
      <c r="A82" s="11"/>
      <c r="B82" s="11"/>
      <c r="C82" s="45" t="s">
        <v>86</v>
      </c>
      <c r="D82" s="45"/>
      <c r="E82" s="38" t="s">
        <v>96</v>
      </c>
      <c r="F82" s="55"/>
      <c r="G82" s="55"/>
      <c r="H82" s="55"/>
      <c r="I82" s="66">
        <f>I78+I79+I80+I81</f>
        <v>53.5</v>
      </c>
      <c r="J82" s="57"/>
      <c r="K82" s="57"/>
      <c r="L82" s="14"/>
      <c r="M82" s="19"/>
      <c r="N82" s="19"/>
      <c r="O82" s="14"/>
      <c r="P82" s="19"/>
      <c r="Q82" s="19"/>
    </row>
    <row r="83" spans="1:17" ht="15" customHeight="1">
      <c r="A83" s="11"/>
      <c r="B83" s="11"/>
      <c r="C83" s="46" t="s">
        <v>69</v>
      </c>
      <c r="D83" s="46"/>
      <c r="E83" s="38"/>
      <c r="F83" s="55"/>
      <c r="G83" s="55"/>
      <c r="H83" s="55"/>
      <c r="I83" s="57"/>
      <c r="J83" s="57"/>
      <c r="K83" s="57"/>
      <c r="L83" s="19"/>
      <c r="M83" s="19"/>
      <c r="N83" s="19"/>
      <c r="O83" s="19"/>
      <c r="P83" s="19"/>
      <c r="Q83" s="19"/>
    </row>
    <row r="84" spans="1:17" ht="25.5" customHeight="1">
      <c r="A84" s="11"/>
      <c r="B84" s="11"/>
      <c r="C84" s="45" t="s">
        <v>115</v>
      </c>
      <c r="D84" s="45"/>
      <c r="E84" s="38" t="s">
        <v>109</v>
      </c>
      <c r="F84" s="55"/>
      <c r="G84" s="55"/>
      <c r="H84" s="55"/>
      <c r="I84" s="57">
        <v>71</v>
      </c>
      <c r="J84" s="57"/>
      <c r="K84" s="57"/>
      <c r="L84" s="14"/>
      <c r="M84" s="19"/>
      <c r="N84" s="19"/>
      <c r="O84" s="14"/>
      <c r="P84" s="19"/>
      <c r="Q84" s="19"/>
    </row>
    <row r="85" spans="1:17" ht="15" customHeight="1">
      <c r="A85" s="11"/>
      <c r="B85" s="11"/>
      <c r="C85" s="46" t="s">
        <v>70</v>
      </c>
      <c r="D85" s="46"/>
      <c r="E85" s="12"/>
      <c r="F85" s="55"/>
      <c r="G85" s="55"/>
      <c r="H85" s="55"/>
      <c r="I85" s="57"/>
      <c r="J85" s="57"/>
      <c r="K85" s="57"/>
      <c r="L85" s="14"/>
      <c r="M85" s="19"/>
      <c r="N85" s="19"/>
      <c r="O85" s="14"/>
      <c r="P85" s="19"/>
      <c r="Q85" s="19"/>
    </row>
    <row r="86" spans="1:17" ht="15" customHeight="1">
      <c r="A86" s="11"/>
      <c r="B86" s="11"/>
      <c r="C86" s="45" t="s">
        <v>89</v>
      </c>
      <c r="D86" s="45"/>
      <c r="E86" s="13" t="s">
        <v>116</v>
      </c>
      <c r="F86" s="55"/>
      <c r="G86" s="55"/>
      <c r="H86" s="55"/>
      <c r="I86" s="56">
        <v>88.2</v>
      </c>
      <c r="J86" s="56"/>
      <c r="K86" s="56"/>
      <c r="L86" s="14"/>
      <c r="M86" s="19"/>
      <c r="N86" s="19"/>
      <c r="O86" s="14"/>
      <c r="P86" s="19"/>
      <c r="Q86" s="19"/>
    </row>
    <row r="87" spans="1:17" ht="24.75" customHeight="1">
      <c r="A87" s="11"/>
      <c r="B87" s="11"/>
      <c r="C87" s="45" t="s">
        <v>108</v>
      </c>
      <c r="D87" s="45"/>
      <c r="E87" s="13" t="s">
        <v>94</v>
      </c>
      <c r="F87" s="55"/>
      <c r="G87" s="55"/>
      <c r="H87" s="55"/>
      <c r="I87" s="56">
        <f>G55/I84</f>
        <v>63.70153521126761</v>
      </c>
      <c r="J87" s="56"/>
      <c r="K87" s="56"/>
      <c r="L87" s="17"/>
      <c r="M87" s="17"/>
      <c r="N87" s="17"/>
      <c r="O87" s="17"/>
      <c r="P87" s="17"/>
      <c r="Q87" s="17"/>
    </row>
    <row r="88" spans="1:17" ht="24.75" customHeight="1" hidden="1">
      <c r="A88" s="11"/>
      <c r="B88" s="11"/>
      <c r="C88" s="45"/>
      <c r="D88" s="45"/>
      <c r="E88" s="13"/>
      <c r="F88" s="55"/>
      <c r="G88" s="55"/>
      <c r="H88" s="55"/>
      <c r="I88" s="57"/>
      <c r="J88" s="57"/>
      <c r="K88" s="57"/>
      <c r="L88" s="17"/>
      <c r="M88" s="17"/>
      <c r="N88" s="17"/>
      <c r="O88" s="17"/>
      <c r="P88" s="17"/>
      <c r="Q88" s="17"/>
    </row>
    <row r="89" spans="1:17" ht="12" customHeight="1" hidden="1">
      <c r="A89" s="11"/>
      <c r="B89" s="11"/>
      <c r="C89" s="46"/>
      <c r="D89" s="46"/>
      <c r="E89" s="12"/>
      <c r="F89" s="55"/>
      <c r="G89" s="55"/>
      <c r="H89" s="55"/>
      <c r="I89" s="57"/>
      <c r="J89" s="57"/>
      <c r="K89" s="57"/>
      <c r="L89" s="17"/>
      <c r="M89" s="18"/>
      <c r="N89" s="18"/>
      <c r="O89" s="18"/>
      <c r="P89" s="18"/>
      <c r="Q89" s="18"/>
    </row>
    <row r="90" spans="1:17" ht="12" customHeight="1" hidden="1">
      <c r="A90" s="11"/>
      <c r="B90" s="11"/>
      <c r="C90" s="45"/>
      <c r="D90" s="45"/>
      <c r="E90" s="12"/>
      <c r="F90" s="55"/>
      <c r="G90" s="55"/>
      <c r="H90" s="55"/>
      <c r="I90" s="57"/>
      <c r="J90" s="57"/>
      <c r="K90" s="57"/>
      <c r="L90" s="17"/>
      <c r="M90" s="18"/>
      <c r="N90" s="18"/>
      <c r="O90" s="18"/>
      <c r="P90" s="18"/>
      <c r="Q90" s="18"/>
    </row>
    <row r="91" spans="1:17" ht="12" customHeight="1" hidden="1">
      <c r="A91" s="11"/>
      <c r="B91" s="11"/>
      <c r="C91" s="45"/>
      <c r="D91" s="45"/>
      <c r="E91" s="12"/>
      <c r="F91" s="55"/>
      <c r="G91" s="55"/>
      <c r="H91" s="55"/>
      <c r="I91" s="57"/>
      <c r="J91" s="57"/>
      <c r="K91" s="57"/>
      <c r="L91" s="17"/>
      <c r="M91" s="18"/>
      <c r="N91" s="18"/>
      <c r="O91" s="18"/>
      <c r="P91" s="18"/>
      <c r="Q91" s="18"/>
    </row>
    <row r="92" spans="1:17" s="22" customFormat="1" ht="26.25" customHeight="1">
      <c r="A92" s="29"/>
      <c r="B92" s="29"/>
      <c r="C92" s="29"/>
      <c r="D92" s="33"/>
      <c r="E92" s="15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ht="12.75">
      <c r="A93" s="4" t="s">
        <v>73</v>
      </c>
    </row>
    <row r="94" ht="12.75"/>
    <row r="95" spans="1:15" ht="35.25" customHeight="1">
      <c r="A95" s="58" t="s">
        <v>19</v>
      </c>
      <c r="B95" s="58" t="s">
        <v>20</v>
      </c>
      <c r="C95" s="58"/>
      <c r="D95" s="58"/>
      <c r="E95" s="58" t="s">
        <v>38</v>
      </c>
      <c r="F95" s="58" t="s">
        <v>74</v>
      </c>
      <c r="G95" s="58"/>
      <c r="H95" s="58"/>
      <c r="I95" s="58" t="s">
        <v>75</v>
      </c>
      <c r="J95" s="58"/>
      <c r="K95" s="58"/>
      <c r="L95" s="58" t="s">
        <v>76</v>
      </c>
      <c r="M95" s="58"/>
      <c r="N95" s="58"/>
      <c r="O95" s="94" t="s">
        <v>77</v>
      </c>
    </row>
    <row r="96" spans="1:15" ht="39" customHeight="1">
      <c r="A96" s="58"/>
      <c r="B96" s="58"/>
      <c r="C96" s="58"/>
      <c r="D96" s="58"/>
      <c r="E96" s="58"/>
      <c r="F96" s="36" t="s">
        <v>14</v>
      </c>
      <c r="G96" s="36" t="s">
        <v>15</v>
      </c>
      <c r="H96" s="36" t="s">
        <v>16</v>
      </c>
      <c r="I96" s="36" t="s">
        <v>14</v>
      </c>
      <c r="J96" s="36" t="s">
        <v>15</v>
      </c>
      <c r="K96" s="36" t="s">
        <v>16</v>
      </c>
      <c r="L96" s="36" t="s">
        <v>14</v>
      </c>
      <c r="M96" s="36" t="s">
        <v>15</v>
      </c>
      <c r="N96" s="36" t="s">
        <v>16</v>
      </c>
      <c r="O96" s="94"/>
    </row>
    <row r="97" spans="1:15" ht="12.75">
      <c r="A97" s="2">
        <v>1</v>
      </c>
      <c r="B97" s="65">
        <v>2</v>
      </c>
      <c r="C97" s="65"/>
      <c r="D97" s="65"/>
      <c r="E97" s="2">
        <v>3</v>
      </c>
      <c r="F97" s="2">
        <v>4</v>
      </c>
      <c r="G97" s="2">
        <v>5</v>
      </c>
      <c r="H97" s="2">
        <v>6</v>
      </c>
      <c r="I97" s="2">
        <v>7</v>
      </c>
      <c r="J97" s="2">
        <v>8</v>
      </c>
      <c r="K97" s="2">
        <v>9</v>
      </c>
      <c r="L97" s="2">
        <v>10</v>
      </c>
      <c r="M97" s="2">
        <v>11</v>
      </c>
      <c r="N97" s="2">
        <v>12</v>
      </c>
      <c r="O97" s="2">
        <v>13</v>
      </c>
    </row>
    <row r="98" spans="1:15" ht="12.75">
      <c r="A98" s="2"/>
      <c r="B98" s="47" t="s">
        <v>40</v>
      </c>
      <c r="C98" s="48"/>
      <c r="D98" s="49"/>
      <c r="E98" s="2"/>
      <c r="F98" s="2"/>
      <c r="G98" s="2"/>
      <c r="H98" s="2"/>
      <c r="I98" s="2"/>
      <c r="J98" s="2"/>
      <c r="K98" s="2"/>
      <c r="L98" s="2"/>
      <c r="M98" s="2"/>
      <c r="N98" s="2"/>
      <c r="O98" s="8"/>
    </row>
    <row r="99" spans="1:15" ht="16.5" customHeight="1">
      <c r="A99" s="8"/>
      <c r="B99" s="81" t="s">
        <v>78</v>
      </c>
      <c r="C99" s="81"/>
      <c r="D99" s="81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6.5" customHeight="1">
      <c r="A100" s="8"/>
      <c r="B100" s="82" t="s">
        <v>41</v>
      </c>
      <c r="C100" s="82"/>
      <c r="D100" s="8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8"/>
    </row>
    <row r="101" spans="1:15" ht="16.5" customHeight="1">
      <c r="A101" s="8"/>
      <c r="B101" s="82" t="s">
        <v>21</v>
      </c>
      <c r="C101" s="82"/>
      <c r="D101" s="82"/>
      <c r="E101" s="2"/>
      <c r="F101" s="2" t="s">
        <v>72</v>
      </c>
      <c r="G101" s="2"/>
      <c r="H101" s="2"/>
      <c r="I101" s="2" t="s">
        <v>72</v>
      </c>
      <c r="J101" s="2"/>
      <c r="K101" s="2"/>
      <c r="L101" s="2" t="s">
        <v>72</v>
      </c>
      <c r="M101" s="2"/>
      <c r="N101" s="2"/>
      <c r="O101" s="8"/>
    </row>
    <row r="102" spans="1:15" ht="12" customHeight="1">
      <c r="A102" s="8"/>
      <c r="B102" s="62"/>
      <c r="C102" s="63"/>
      <c r="D102" s="6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8"/>
    </row>
    <row r="103" spans="1:15" ht="12.75">
      <c r="A103" s="8"/>
      <c r="B103" s="47" t="s">
        <v>42</v>
      </c>
      <c r="C103" s="48"/>
      <c r="D103" s="4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"/>
    </row>
    <row r="104" spans="1:15" ht="12.75">
      <c r="A104" s="8"/>
      <c r="B104" s="50"/>
      <c r="C104" s="51"/>
      <c r="D104" s="6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"/>
    </row>
    <row r="105" spans="1:15" ht="12.75">
      <c r="A105" s="8"/>
      <c r="B105" s="59" t="s">
        <v>22</v>
      </c>
      <c r="C105" s="59"/>
      <c r="D105" s="5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8"/>
    </row>
    <row r="107" ht="12.75" hidden="1"/>
    <row r="109" spans="2:14" ht="12.75" customHeight="1">
      <c r="B109" s="53" t="s">
        <v>34</v>
      </c>
      <c r="C109" s="53"/>
      <c r="D109" s="1"/>
      <c r="E109" s="1"/>
      <c r="G109" s="34"/>
      <c r="H109" s="34"/>
      <c r="I109" s="34"/>
      <c r="K109" s="35"/>
      <c r="L109" s="35"/>
      <c r="M109" s="35"/>
      <c r="N109" s="35"/>
    </row>
    <row r="110" spans="2:14" ht="42.75" customHeight="1">
      <c r="B110" s="54" t="s">
        <v>23</v>
      </c>
      <c r="C110" s="54"/>
      <c r="D110" s="54"/>
      <c r="E110" s="35" t="s">
        <v>32</v>
      </c>
      <c r="G110" s="7"/>
      <c r="H110" s="7"/>
      <c r="I110" s="7"/>
      <c r="J110" s="10"/>
      <c r="K110" s="7"/>
      <c r="L110" s="7"/>
      <c r="M110" s="7"/>
      <c r="N110" s="7"/>
    </row>
    <row r="111" spans="2:5" ht="12.75">
      <c r="B111" s="60" t="s">
        <v>24</v>
      </c>
      <c r="C111" s="60"/>
      <c r="D111" s="60"/>
      <c r="E111" s="7" t="s">
        <v>80</v>
      </c>
    </row>
    <row r="113" ht="12.75" hidden="1"/>
    <row r="114" spans="2:4" ht="12.75">
      <c r="B114" s="5" t="s">
        <v>25</v>
      </c>
      <c r="C114" s="5"/>
      <c r="D114" s="5"/>
    </row>
    <row r="115" spans="2:14" ht="12.75">
      <c r="B115" s="3" t="s">
        <v>79</v>
      </c>
      <c r="G115" s="34"/>
      <c r="H115" s="34"/>
      <c r="I115" s="34"/>
      <c r="J115" s="10"/>
      <c r="K115" s="35"/>
      <c r="L115" s="35"/>
      <c r="M115" s="35"/>
      <c r="N115" s="35"/>
    </row>
    <row r="116" spans="2:14" ht="45.75" customHeight="1">
      <c r="B116" s="54" t="s">
        <v>23</v>
      </c>
      <c r="C116" s="54"/>
      <c r="D116" s="54"/>
      <c r="E116" s="35" t="s">
        <v>33</v>
      </c>
      <c r="G116" s="7"/>
      <c r="H116" s="7"/>
      <c r="I116" s="7"/>
      <c r="K116" s="7"/>
      <c r="L116" s="7"/>
      <c r="M116" s="7"/>
      <c r="N116" s="7"/>
    </row>
    <row r="117" spans="2:5" ht="12.75">
      <c r="B117" s="60" t="s">
        <v>24</v>
      </c>
      <c r="C117" s="60"/>
      <c r="D117" s="60"/>
      <c r="E117" s="7" t="s">
        <v>80</v>
      </c>
    </row>
  </sheetData>
  <mergeCells count="138">
    <mergeCell ref="C90:D90"/>
    <mergeCell ref="F90:H90"/>
    <mergeCell ref="I90:K90"/>
    <mergeCell ref="C91:D91"/>
    <mergeCell ref="F91:H91"/>
    <mergeCell ref="I91:K91"/>
    <mergeCell ref="F80:H80"/>
    <mergeCell ref="I80:K80"/>
    <mergeCell ref="C88:D88"/>
    <mergeCell ref="F88:H88"/>
    <mergeCell ref="I88:K88"/>
    <mergeCell ref="C83:D83"/>
    <mergeCell ref="F83:H83"/>
    <mergeCell ref="I83:K83"/>
    <mergeCell ref="C84:D84"/>
    <mergeCell ref="F84:H84"/>
    <mergeCell ref="A63:B63"/>
    <mergeCell ref="A64:B64"/>
    <mergeCell ref="A65:B65"/>
    <mergeCell ref="A38:C38"/>
    <mergeCell ref="A49:A50"/>
    <mergeCell ref="A60:B61"/>
    <mergeCell ref="A62:B62"/>
    <mergeCell ref="B49:B50"/>
    <mergeCell ref="C49:C50"/>
    <mergeCell ref="O95:O96"/>
    <mergeCell ref="C60:C61"/>
    <mergeCell ref="D60:D61"/>
    <mergeCell ref="E60:E61"/>
    <mergeCell ref="F60:F61"/>
    <mergeCell ref="C77:D77"/>
    <mergeCell ref="F77:H77"/>
    <mergeCell ref="I77:K77"/>
    <mergeCell ref="F78:H78"/>
    <mergeCell ref="I78:K78"/>
    <mergeCell ref="O71:Q71"/>
    <mergeCell ref="D44:K44"/>
    <mergeCell ref="G49:G50"/>
    <mergeCell ref="L49:N49"/>
    <mergeCell ref="D45:K45"/>
    <mergeCell ref="C71:D72"/>
    <mergeCell ref="F71:H72"/>
    <mergeCell ref="E71:E72"/>
    <mergeCell ref="I71:K72"/>
    <mergeCell ref="I60:K60"/>
    <mergeCell ref="B71:B72"/>
    <mergeCell ref="C73:D73"/>
    <mergeCell ref="A66:B66"/>
    <mergeCell ref="A67:B67"/>
    <mergeCell ref="A71:A72"/>
    <mergeCell ref="A69:N69"/>
    <mergeCell ref="L95:N95"/>
    <mergeCell ref="B99:D99"/>
    <mergeCell ref="B100:D100"/>
    <mergeCell ref="B101:D101"/>
    <mergeCell ref="A95:A96"/>
    <mergeCell ref="L71:N71"/>
    <mergeCell ref="F73:H73"/>
    <mergeCell ref="I73:K73"/>
    <mergeCell ref="C81:D81"/>
    <mergeCell ref="I75:K75"/>
    <mergeCell ref="C78:D78"/>
    <mergeCell ref="C85:D85"/>
    <mergeCell ref="F85:H85"/>
    <mergeCell ref="E95:E96"/>
    <mergeCell ref="L60:N60"/>
    <mergeCell ref="D38:O38"/>
    <mergeCell ref="I49:K49"/>
    <mergeCell ref="D49:D50"/>
    <mergeCell ref="E49:E50"/>
    <mergeCell ref="F49:F50"/>
    <mergeCell ref="E35:F35"/>
    <mergeCell ref="E36:F36"/>
    <mergeCell ref="D40:M40"/>
    <mergeCell ref="A32:B32"/>
    <mergeCell ref="D32:E32"/>
    <mergeCell ref="G32:J32"/>
    <mergeCell ref="E34:F34"/>
    <mergeCell ref="F31:O31"/>
    <mergeCell ref="K4:P4"/>
    <mergeCell ref="E28:K28"/>
    <mergeCell ref="D31:E31"/>
    <mergeCell ref="F26:J26"/>
    <mergeCell ref="E25:K25"/>
    <mergeCell ref="A28:B28"/>
    <mergeCell ref="K17:N17"/>
    <mergeCell ref="K18:N18"/>
    <mergeCell ref="K11:O11"/>
    <mergeCell ref="K12:O12"/>
    <mergeCell ref="F22:H22"/>
    <mergeCell ref="C23:L23"/>
    <mergeCell ref="A26:B26"/>
    <mergeCell ref="A25:B25"/>
    <mergeCell ref="A31:C31"/>
    <mergeCell ref="A29:B29"/>
    <mergeCell ref="F29:J29"/>
    <mergeCell ref="F79:H79"/>
    <mergeCell ref="I79:K79"/>
    <mergeCell ref="C74:D74"/>
    <mergeCell ref="F74:H74"/>
    <mergeCell ref="I74:K74"/>
    <mergeCell ref="C75:D75"/>
    <mergeCell ref="F75:H75"/>
    <mergeCell ref="C76:D76"/>
    <mergeCell ref="F76:H76"/>
    <mergeCell ref="I76:K76"/>
    <mergeCell ref="C82:D82"/>
    <mergeCell ref="F82:H82"/>
    <mergeCell ref="I82:K82"/>
    <mergeCell ref="C79:D79"/>
    <mergeCell ref="F81:H81"/>
    <mergeCell ref="I81:K81"/>
    <mergeCell ref="C80:D80"/>
    <mergeCell ref="B111:D111"/>
    <mergeCell ref="B116:D116"/>
    <mergeCell ref="B117:D117"/>
    <mergeCell ref="C87:D87"/>
    <mergeCell ref="C89:D89"/>
    <mergeCell ref="B95:D96"/>
    <mergeCell ref="B98:D98"/>
    <mergeCell ref="B104:D104"/>
    <mergeCell ref="B102:D102"/>
    <mergeCell ref="B97:D97"/>
    <mergeCell ref="B109:C109"/>
    <mergeCell ref="B110:D110"/>
    <mergeCell ref="F87:H87"/>
    <mergeCell ref="I87:K87"/>
    <mergeCell ref="F89:H89"/>
    <mergeCell ref="I89:K89"/>
    <mergeCell ref="F95:H95"/>
    <mergeCell ref="I95:K95"/>
    <mergeCell ref="B105:D105"/>
    <mergeCell ref="B103:D103"/>
    <mergeCell ref="I84:K84"/>
    <mergeCell ref="C86:D86"/>
    <mergeCell ref="F86:H86"/>
    <mergeCell ref="I86:K86"/>
    <mergeCell ref="I85:K85"/>
  </mergeCells>
  <printOptions/>
  <pageMargins left="1.15" right="0.3937007874015748" top="0.24" bottom="0.15" header="0.16" footer="0.15"/>
  <pageSetup horizontalDpi="600" verticalDpi="600" orientation="landscape" paperSize="9" scale="62" r:id="rId3"/>
  <rowBreaks count="1" manualBreakCount="1">
    <brk id="67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7"/>
  <sheetViews>
    <sheetView view="pageBreakPreview" zoomScaleSheetLayoutView="100" workbookViewId="0" topLeftCell="A1">
      <selection activeCell="K13" sqref="K13:N20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67" t="s">
        <v>36</v>
      </c>
      <c r="L4" s="67"/>
      <c r="M4" s="67"/>
      <c r="N4" s="67"/>
      <c r="O4" s="67"/>
      <c r="P4" s="67"/>
    </row>
    <row r="5" spans="11:16" ht="12.75" hidden="1">
      <c r="K5" s="5" t="s">
        <v>37</v>
      </c>
      <c r="L5" s="5"/>
      <c r="M5" s="5"/>
      <c r="N5" s="5"/>
      <c r="O5" s="5"/>
      <c r="P5" s="5"/>
    </row>
    <row r="6" ht="12.75"/>
    <row r="7" ht="12.75">
      <c r="K7" s="5" t="s">
        <v>0</v>
      </c>
    </row>
    <row r="8" ht="12.75">
      <c r="K8" s="5"/>
    </row>
    <row r="9" ht="12.75">
      <c r="K9" s="5" t="s">
        <v>1</v>
      </c>
    </row>
    <row r="10" ht="12.75"/>
    <row r="11" spans="11:15" ht="12.75">
      <c r="K11" s="70" t="s">
        <v>26</v>
      </c>
      <c r="L11" s="70"/>
      <c r="M11" s="70"/>
      <c r="N11" s="70"/>
      <c r="O11" s="70"/>
    </row>
    <row r="12" spans="11:15" ht="13.5" customHeight="1">
      <c r="K12" s="72" t="s">
        <v>43</v>
      </c>
      <c r="L12" s="72"/>
      <c r="M12" s="72"/>
      <c r="N12" s="72"/>
      <c r="O12" s="72"/>
    </row>
    <row r="13" spans="11:15" ht="13.5" customHeight="1">
      <c r="K13" s="44" t="s">
        <v>216</v>
      </c>
      <c r="L13" s="28"/>
      <c r="M13" s="28"/>
      <c r="N13" s="28"/>
      <c r="O13" s="28"/>
    </row>
    <row r="14" spans="11:15" ht="13.5" customHeight="1">
      <c r="K14" s="28"/>
      <c r="L14" s="28"/>
      <c r="M14" s="28"/>
      <c r="N14" s="28"/>
      <c r="O14" s="28"/>
    </row>
    <row r="15" ht="12.75">
      <c r="K15" s="3" t="s">
        <v>215</v>
      </c>
    </row>
    <row r="16" ht="12.75"/>
    <row r="17" spans="11:14" ht="12.75">
      <c r="K17" s="70" t="s">
        <v>31</v>
      </c>
      <c r="L17" s="70"/>
      <c r="M17" s="70"/>
      <c r="N17" s="70"/>
    </row>
    <row r="18" spans="11:14" ht="12" customHeight="1">
      <c r="K18" s="71" t="s">
        <v>2</v>
      </c>
      <c r="L18" s="71"/>
      <c r="M18" s="71"/>
      <c r="N18" s="71"/>
    </row>
    <row r="19" ht="8.25" customHeight="1"/>
    <row r="20" ht="12.75">
      <c r="K20" s="44" t="s">
        <v>217</v>
      </c>
    </row>
    <row r="21" ht="12.75"/>
    <row r="22" spans="6:8" ht="12.75">
      <c r="F22" s="73" t="s">
        <v>3</v>
      </c>
      <c r="G22" s="73"/>
      <c r="H22" s="73"/>
    </row>
    <row r="23" spans="3:12" ht="12.75">
      <c r="C23" s="73" t="s">
        <v>48</v>
      </c>
      <c r="D23" s="73"/>
      <c r="E23" s="73"/>
      <c r="F23" s="73"/>
      <c r="G23" s="73"/>
      <c r="H23" s="73"/>
      <c r="I23" s="73"/>
      <c r="J23" s="73"/>
      <c r="K23" s="73"/>
      <c r="L23" s="73"/>
    </row>
    <row r="24" ht="12.75"/>
    <row r="25" spans="1:11" ht="12.75">
      <c r="A25" s="69" t="s">
        <v>44</v>
      </c>
      <c r="B25" s="69"/>
      <c r="E25" s="68" t="s">
        <v>26</v>
      </c>
      <c r="F25" s="68"/>
      <c r="G25" s="68"/>
      <c r="H25" s="68"/>
      <c r="I25" s="68"/>
      <c r="J25" s="68"/>
      <c r="K25" s="68"/>
    </row>
    <row r="26" spans="1:10" ht="11.25" customHeight="1">
      <c r="A26" s="60" t="s">
        <v>4</v>
      </c>
      <c r="B26" s="60"/>
      <c r="F26" s="60" t="s">
        <v>5</v>
      </c>
      <c r="G26" s="60"/>
      <c r="H26" s="60"/>
      <c r="I26" s="60"/>
      <c r="J26" s="60"/>
    </row>
    <row r="27" ht="12.75"/>
    <row r="28" spans="1:11" ht="12.75">
      <c r="A28" s="69" t="s">
        <v>45</v>
      </c>
      <c r="B28" s="69"/>
      <c r="E28" s="68" t="s">
        <v>26</v>
      </c>
      <c r="F28" s="68"/>
      <c r="G28" s="68"/>
      <c r="H28" s="68"/>
      <c r="I28" s="68"/>
      <c r="J28" s="68"/>
      <c r="K28" s="68"/>
    </row>
    <row r="29" spans="1:10" ht="10.5" customHeight="1">
      <c r="A29" s="60" t="s">
        <v>4</v>
      </c>
      <c r="B29" s="60"/>
      <c r="F29" s="60" t="s">
        <v>6</v>
      </c>
      <c r="G29" s="60"/>
      <c r="H29" s="60"/>
      <c r="I29" s="60"/>
      <c r="J29" s="60"/>
    </row>
    <row r="30" ht="12.75"/>
    <row r="31" spans="1:15" ht="26.25" customHeight="1">
      <c r="A31" s="69" t="s">
        <v>118</v>
      </c>
      <c r="B31" s="69"/>
      <c r="C31" s="69"/>
      <c r="D31" s="76"/>
      <c r="E31" s="77"/>
      <c r="F31" s="96" t="s">
        <v>117</v>
      </c>
      <c r="G31" s="96"/>
      <c r="H31" s="96"/>
      <c r="I31" s="96"/>
      <c r="J31" s="96"/>
      <c r="K31" s="96"/>
      <c r="L31" s="96"/>
      <c r="M31" s="96"/>
      <c r="N31" s="96"/>
      <c r="O31" s="96"/>
    </row>
    <row r="32" spans="1:11" ht="11.25" customHeight="1">
      <c r="A32" s="60" t="s">
        <v>4</v>
      </c>
      <c r="B32" s="60"/>
      <c r="D32" s="60" t="s">
        <v>8</v>
      </c>
      <c r="E32" s="60"/>
      <c r="F32" s="7"/>
      <c r="G32" s="60" t="s">
        <v>7</v>
      </c>
      <c r="H32" s="60"/>
      <c r="I32" s="60"/>
      <c r="J32" s="60"/>
      <c r="K32" s="7"/>
    </row>
    <row r="33" ht="12.75"/>
    <row r="34" spans="1:7" ht="12.75">
      <c r="A34" s="4" t="s">
        <v>9</v>
      </c>
      <c r="B34" s="4"/>
      <c r="C34" s="4"/>
      <c r="D34" s="4"/>
      <c r="E34" s="74">
        <f>G55</f>
        <v>3252.941</v>
      </c>
      <c r="F34" s="75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4">
        <f>E55</f>
        <v>3210.018</v>
      </c>
      <c r="F35" s="75"/>
      <c r="G35" s="3" t="s">
        <v>10</v>
      </c>
    </row>
    <row r="36" spans="1:7" ht="12.75">
      <c r="A36" s="4" t="s">
        <v>11</v>
      </c>
      <c r="B36" s="4"/>
      <c r="C36" s="4"/>
      <c r="D36" s="4"/>
      <c r="E36" s="74">
        <f>F55</f>
        <v>42.923</v>
      </c>
      <c r="F36" s="75"/>
      <c r="G36" s="3" t="s">
        <v>10</v>
      </c>
    </row>
    <row r="37" ht="12.75"/>
    <row r="38" spans="1:15" ht="30" customHeight="1">
      <c r="A38" s="95" t="s">
        <v>27</v>
      </c>
      <c r="B38" s="95"/>
      <c r="C38" s="95"/>
      <c r="D38" s="53" t="s">
        <v>122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ht="12.75"/>
    <row r="40" spans="1:15" ht="12.75" customHeight="1">
      <c r="A40" s="4" t="s">
        <v>29</v>
      </c>
      <c r="D40" s="78" t="s">
        <v>119</v>
      </c>
      <c r="E40" s="78"/>
      <c r="F40" s="78"/>
      <c r="G40" s="78"/>
      <c r="H40" s="78"/>
      <c r="I40" s="78"/>
      <c r="J40" s="78"/>
      <c r="K40" s="78"/>
      <c r="L40" s="78"/>
      <c r="M40" s="78"/>
      <c r="N40" s="1"/>
      <c r="O40" s="1"/>
    </row>
    <row r="41" ht="12.75"/>
    <row r="42" ht="12.75">
      <c r="A42" s="4" t="s">
        <v>50</v>
      </c>
    </row>
    <row r="43" ht="12.75"/>
    <row r="44" spans="1:11" ht="12.75">
      <c r="A44" s="13" t="s">
        <v>13</v>
      </c>
      <c r="B44" s="2" t="s">
        <v>38</v>
      </c>
      <c r="C44" s="2" t="s">
        <v>49</v>
      </c>
      <c r="D44" s="50" t="s">
        <v>39</v>
      </c>
      <c r="E44" s="51"/>
      <c r="F44" s="51"/>
      <c r="G44" s="51"/>
      <c r="H44" s="51"/>
      <c r="I44" s="51"/>
      <c r="J44" s="51"/>
      <c r="K44" s="61"/>
    </row>
    <row r="45" spans="1:11" ht="12.75">
      <c r="A45" s="41"/>
      <c r="B45" s="8"/>
      <c r="C45" s="8"/>
      <c r="D45" s="50"/>
      <c r="E45" s="51"/>
      <c r="F45" s="51"/>
      <c r="G45" s="51"/>
      <c r="H45" s="51"/>
      <c r="I45" s="51"/>
      <c r="J45" s="51"/>
      <c r="K45" s="61"/>
    </row>
    <row r="46" ht="12.75"/>
    <row r="47" ht="12.75">
      <c r="A47" s="4" t="s">
        <v>51</v>
      </c>
    </row>
    <row r="48" ht="12.75"/>
    <row r="49" spans="1:14" ht="12.75">
      <c r="A49" s="58" t="s">
        <v>13</v>
      </c>
      <c r="B49" s="58" t="s">
        <v>38</v>
      </c>
      <c r="C49" s="58" t="s">
        <v>49</v>
      </c>
      <c r="D49" s="58" t="s">
        <v>52</v>
      </c>
      <c r="E49" s="58" t="s">
        <v>54</v>
      </c>
      <c r="F49" s="58" t="s">
        <v>55</v>
      </c>
      <c r="G49" s="58" t="s">
        <v>56</v>
      </c>
      <c r="H49" s="29"/>
      <c r="I49" s="79"/>
      <c r="J49" s="79"/>
      <c r="K49" s="79"/>
      <c r="L49" s="79"/>
      <c r="M49" s="79"/>
      <c r="N49" s="79"/>
    </row>
    <row r="50" spans="1:14" ht="35.25" customHeight="1">
      <c r="A50" s="58"/>
      <c r="B50" s="58"/>
      <c r="C50" s="58" t="s">
        <v>14</v>
      </c>
      <c r="D50" s="58" t="s">
        <v>15</v>
      </c>
      <c r="E50" s="58" t="s">
        <v>53</v>
      </c>
      <c r="F50" s="58" t="s">
        <v>14</v>
      </c>
      <c r="G50" s="58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4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1011090</v>
      </c>
      <c r="C55" s="2"/>
      <c r="D55" s="30" t="s">
        <v>59</v>
      </c>
      <c r="E55" s="42">
        <f>3210018/1000</f>
        <v>3210.018</v>
      </c>
      <c r="F55" s="43">
        <f>42923/1000</f>
        <v>42.923</v>
      </c>
      <c r="G55" s="40">
        <f>E55+F55</f>
        <v>3252.941</v>
      </c>
      <c r="H55" s="15"/>
      <c r="I55" s="20"/>
      <c r="J55" s="23"/>
      <c r="K55" s="20"/>
      <c r="L55" s="23"/>
      <c r="M55" s="20"/>
      <c r="N55" s="23"/>
    </row>
    <row r="56" spans="1:14" ht="8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7" ht="12.75"/>
    <row r="58" ht="12.75">
      <c r="A58" s="4" t="s">
        <v>60</v>
      </c>
    </row>
    <row r="59" ht="12.75">
      <c r="H59" s="3" t="s">
        <v>17</v>
      </c>
    </row>
    <row r="60" spans="1:14" ht="26.25" customHeight="1">
      <c r="A60" s="58" t="s">
        <v>110</v>
      </c>
      <c r="B60" s="58"/>
      <c r="C60" s="58" t="s">
        <v>38</v>
      </c>
      <c r="D60" s="58" t="s">
        <v>54</v>
      </c>
      <c r="E60" s="58" t="s">
        <v>55</v>
      </c>
      <c r="F60" s="58" t="s">
        <v>56</v>
      </c>
      <c r="G60" s="31"/>
      <c r="H60" s="31"/>
      <c r="I60" s="79"/>
      <c r="J60" s="79"/>
      <c r="K60" s="79"/>
      <c r="L60" s="79"/>
      <c r="M60" s="79"/>
      <c r="N60" s="79"/>
    </row>
    <row r="61" spans="1:14" ht="16.5" customHeight="1">
      <c r="A61" s="58"/>
      <c r="B61" s="58"/>
      <c r="C61" s="58"/>
      <c r="D61" s="58" t="s">
        <v>53</v>
      </c>
      <c r="E61" s="58" t="s">
        <v>14</v>
      </c>
      <c r="F61" s="58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50">
        <v>1</v>
      </c>
      <c r="B62" s="61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84" t="s">
        <v>61</v>
      </c>
      <c r="B63" s="85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86" t="s">
        <v>40</v>
      </c>
      <c r="B64" s="87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8.75" customHeight="1">
      <c r="A65" s="86" t="s">
        <v>62</v>
      </c>
      <c r="B65" s="87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84" t="s">
        <v>81</v>
      </c>
      <c r="B66" s="85"/>
      <c r="C66" s="2">
        <v>1011090</v>
      </c>
      <c r="D66" s="40">
        <f>E55</f>
        <v>3210.018</v>
      </c>
      <c r="E66" s="40">
        <f>F55</f>
        <v>42.923</v>
      </c>
      <c r="F66" s="40">
        <f>G55</f>
        <v>3252.941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86" t="s">
        <v>59</v>
      </c>
      <c r="B67" s="87"/>
      <c r="C67" s="8"/>
      <c r="D67" s="40">
        <f>D66</f>
        <v>3210.018</v>
      </c>
      <c r="E67" s="40">
        <f>E66</f>
        <v>42.923</v>
      </c>
      <c r="F67" s="40">
        <f>F66</f>
        <v>3252.941</v>
      </c>
      <c r="G67" s="27"/>
      <c r="H67" s="27"/>
      <c r="I67" s="27"/>
      <c r="J67" s="27"/>
      <c r="K67" s="27"/>
      <c r="L67" s="27"/>
      <c r="M67" s="27"/>
      <c r="N67" s="27"/>
    </row>
    <row r="68" ht="12.75"/>
    <row r="69" spans="1:14" ht="25.5" customHeight="1">
      <c r="A69" s="78" t="s">
        <v>63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58" t="s">
        <v>13</v>
      </c>
      <c r="B71" s="83" t="s">
        <v>38</v>
      </c>
      <c r="C71" s="83" t="s">
        <v>64</v>
      </c>
      <c r="D71" s="83"/>
      <c r="E71" s="83" t="s">
        <v>65</v>
      </c>
      <c r="F71" s="88" t="s">
        <v>18</v>
      </c>
      <c r="G71" s="89"/>
      <c r="H71" s="90"/>
      <c r="I71" s="88" t="s">
        <v>66</v>
      </c>
      <c r="J71" s="89"/>
      <c r="K71" s="90"/>
      <c r="L71" s="80"/>
      <c r="M71" s="80"/>
      <c r="N71" s="80"/>
      <c r="O71" s="80"/>
      <c r="P71" s="80"/>
      <c r="Q71" s="80"/>
    </row>
    <row r="72" spans="1:17" ht="12.75">
      <c r="A72" s="58"/>
      <c r="B72" s="83"/>
      <c r="C72" s="83"/>
      <c r="D72" s="83"/>
      <c r="E72" s="83"/>
      <c r="F72" s="91"/>
      <c r="G72" s="92"/>
      <c r="H72" s="93"/>
      <c r="I72" s="91"/>
      <c r="J72" s="92"/>
      <c r="K72" s="93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83">
        <v>3</v>
      </c>
      <c r="D73" s="83"/>
      <c r="E73" s="12">
        <v>4</v>
      </c>
      <c r="F73" s="55">
        <v>5</v>
      </c>
      <c r="G73" s="55"/>
      <c r="H73" s="55"/>
      <c r="I73" s="57">
        <v>6</v>
      </c>
      <c r="J73" s="57"/>
      <c r="K73" s="57"/>
      <c r="L73" s="15"/>
      <c r="M73" s="15"/>
      <c r="N73" s="16"/>
      <c r="O73" s="16"/>
      <c r="P73" s="16"/>
      <c r="Q73" s="16"/>
    </row>
    <row r="74" spans="1:17" ht="24.75" customHeight="1">
      <c r="A74" s="11"/>
      <c r="B74" s="11">
        <v>1011090</v>
      </c>
      <c r="C74" s="45" t="s">
        <v>57</v>
      </c>
      <c r="D74" s="45"/>
      <c r="E74" s="12"/>
      <c r="F74" s="55" t="s">
        <v>97</v>
      </c>
      <c r="G74" s="55"/>
      <c r="H74" s="55"/>
      <c r="I74" s="57"/>
      <c r="J74" s="57"/>
      <c r="K74" s="57"/>
      <c r="L74" s="17"/>
      <c r="M74" s="17"/>
      <c r="N74" s="17"/>
      <c r="O74" s="17"/>
      <c r="P74" s="17"/>
      <c r="Q74" s="17"/>
    </row>
    <row r="75" spans="1:17" ht="18" customHeight="1">
      <c r="A75" s="11"/>
      <c r="B75" s="11"/>
      <c r="C75" s="45" t="s">
        <v>67</v>
      </c>
      <c r="D75" s="45"/>
      <c r="E75" s="12"/>
      <c r="F75" s="55"/>
      <c r="G75" s="55"/>
      <c r="H75" s="55"/>
      <c r="I75" s="57"/>
      <c r="J75" s="57"/>
      <c r="K75" s="57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46" t="s">
        <v>68</v>
      </c>
      <c r="D76" s="46"/>
      <c r="E76" s="12"/>
      <c r="F76" s="55"/>
      <c r="G76" s="55"/>
      <c r="H76" s="55"/>
      <c r="I76" s="57"/>
      <c r="J76" s="57"/>
      <c r="K76" s="57"/>
      <c r="L76" s="14"/>
      <c r="M76" s="19"/>
      <c r="N76" s="19"/>
      <c r="O76" s="14"/>
      <c r="P76" s="19"/>
      <c r="Q76" s="19"/>
    </row>
    <row r="77" spans="1:17" ht="15" customHeight="1">
      <c r="A77" s="11"/>
      <c r="B77" s="11"/>
      <c r="C77" s="45" t="s">
        <v>104</v>
      </c>
      <c r="D77" s="45"/>
      <c r="E77" s="38" t="s">
        <v>93</v>
      </c>
      <c r="F77" s="55"/>
      <c r="G77" s="55"/>
      <c r="H77" s="55"/>
      <c r="I77" s="57">
        <v>1</v>
      </c>
      <c r="J77" s="57"/>
      <c r="K77" s="57"/>
      <c r="L77" s="14"/>
      <c r="M77" s="19"/>
      <c r="N77" s="19"/>
      <c r="O77" s="14"/>
      <c r="P77" s="19"/>
      <c r="Q77" s="19"/>
    </row>
    <row r="78" spans="1:17" ht="25.5" customHeight="1">
      <c r="A78" s="11"/>
      <c r="B78" s="11"/>
      <c r="C78" s="45" t="s">
        <v>84</v>
      </c>
      <c r="D78" s="45"/>
      <c r="E78" s="38" t="s">
        <v>96</v>
      </c>
      <c r="F78" s="55"/>
      <c r="G78" s="55"/>
      <c r="H78" s="55"/>
      <c r="I78" s="66">
        <v>25.25</v>
      </c>
      <c r="J78" s="57"/>
      <c r="K78" s="57"/>
      <c r="L78" s="14"/>
      <c r="M78" s="19"/>
      <c r="N78" s="19"/>
      <c r="O78" s="14"/>
      <c r="P78" s="19"/>
      <c r="Q78" s="19"/>
    </row>
    <row r="79" spans="1:17" ht="25.5" customHeight="1">
      <c r="A79" s="11"/>
      <c r="B79" s="11"/>
      <c r="C79" s="45" t="s">
        <v>99</v>
      </c>
      <c r="D79" s="45"/>
      <c r="E79" s="38" t="s">
        <v>96</v>
      </c>
      <c r="F79" s="55"/>
      <c r="G79" s="55"/>
      <c r="H79" s="55"/>
      <c r="I79" s="66">
        <v>5.5</v>
      </c>
      <c r="J79" s="57"/>
      <c r="K79" s="57"/>
      <c r="L79" s="14"/>
      <c r="M79" s="19"/>
      <c r="N79" s="19"/>
      <c r="O79" s="14"/>
      <c r="P79" s="19"/>
      <c r="Q79" s="19"/>
    </row>
    <row r="80" spans="1:17" ht="25.5" customHeight="1">
      <c r="A80" s="11"/>
      <c r="B80" s="11"/>
      <c r="C80" s="45" t="s">
        <v>85</v>
      </c>
      <c r="D80" s="45"/>
      <c r="E80" s="38" t="s">
        <v>96</v>
      </c>
      <c r="F80" s="55"/>
      <c r="G80" s="55"/>
      <c r="H80" s="55"/>
      <c r="I80" s="66">
        <v>4.5</v>
      </c>
      <c r="J80" s="57"/>
      <c r="K80" s="57"/>
      <c r="L80" s="14"/>
      <c r="M80" s="19"/>
      <c r="N80" s="19"/>
      <c r="O80" s="14"/>
      <c r="P80" s="19"/>
      <c r="Q80" s="19"/>
    </row>
    <row r="81" spans="1:17" ht="25.5" customHeight="1">
      <c r="A81" s="11"/>
      <c r="B81" s="11"/>
      <c r="C81" s="45" t="s">
        <v>100</v>
      </c>
      <c r="D81" s="45"/>
      <c r="E81" s="38" t="s">
        <v>96</v>
      </c>
      <c r="F81" s="55"/>
      <c r="G81" s="55"/>
      <c r="H81" s="55"/>
      <c r="I81" s="66">
        <v>10</v>
      </c>
      <c r="J81" s="57"/>
      <c r="K81" s="57"/>
      <c r="L81" s="14"/>
      <c r="M81" s="19"/>
      <c r="N81" s="19"/>
      <c r="O81" s="14"/>
      <c r="P81" s="19"/>
      <c r="Q81" s="19"/>
    </row>
    <row r="82" spans="1:17" ht="15" customHeight="1">
      <c r="A82" s="11"/>
      <c r="B82" s="11"/>
      <c r="C82" s="45" t="s">
        <v>86</v>
      </c>
      <c r="D82" s="45"/>
      <c r="E82" s="38" t="s">
        <v>96</v>
      </c>
      <c r="F82" s="55"/>
      <c r="G82" s="55"/>
      <c r="H82" s="55"/>
      <c r="I82" s="66">
        <f>I78+I79+I80+I81</f>
        <v>45.25</v>
      </c>
      <c r="J82" s="57"/>
      <c r="K82" s="57"/>
      <c r="L82" s="14"/>
      <c r="M82" s="19"/>
      <c r="N82" s="19"/>
      <c r="O82" s="14"/>
      <c r="P82" s="19"/>
      <c r="Q82" s="19"/>
    </row>
    <row r="83" spans="1:17" ht="15" customHeight="1">
      <c r="A83" s="11"/>
      <c r="B83" s="11"/>
      <c r="C83" s="46" t="s">
        <v>69</v>
      </c>
      <c r="D83" s="46"/>
      <c r="E83" s="38"/>
      <c r="F83" s="55"/>
      <c r="G83" s="55"/>
      <c r="H83" s="55"/>
      <c r="I83" s="57"/>
      <c r="J83" s="57"/>
      <c r="K83" s="57"/>
      <c r="L83" s="19"/>
      <c r="M83" s="19"/>
      <c r="N83" s="19"/>
      <c r="O83" s="19"/>
      <c r="P83" s="19"/>
      <c r="Q83" s="19"/>
    </row>
    <row r="84" spans="1:17" ht="25.5" customHeight="1">
      <c r="A84" s="11"/>
      <c r="B84" s="11"/>
      <c r="C84" s="45" t="s">
        <v>120</v>
      </c>
      <c r="D84" s="45"/>
      <c r="E84" s="38" t="s">
        <v>109</v>
      </c>
      <c r="F84" s="55"/>
      <c r="G84" s="55"/>
      <c r="H84" s="55"/>
      <c r="I84" s="57">
        <v>1225</v>
      </c>
      <c r="J84" s="57"/>
      <c r="K84" s="57"/>
      <c r="L84" s="14"/>
      <c r="M84" s="19"/>
      <c r="N84" s="19"/>
      <c r="O84" s="14"/>
      <c r="P84" s="19"/>
      <c r="Q84" s="19"/>
    </row>
    <row r="85" spans="1:17" ht="15" customHeight="1">
      <c r="A85" s="11"/>
      <c r="B85" s="11"/>
      <c r="C85" s="46" t="s">
        <v>70</v>
      </c>
      <c r="D85" s="46"/>
      <c r="E85" s="12"/>
      <c r="F85" s="55"/>
      <c r="G85" s="55"/>
      <c r="H85" s="55"/>
      <c r="I85" s="57"/>
      <c r="J85" s="57"/>
      <c r="K85" s="57"/>
      <c r="L85" s="14"/>
      <c r="M85" s="19"/>
      <c r="N85" s="19"/>
      <c r="O85" s="14"/>
      <c r="P85" s="19"/>
      <c r="Q85" s="19"/>
    </row>
    <row r="86" spans="1:17" ht="15" customHeight="1" hidden="1">
      <c r="A86" s="11"/>
      <c r="B86" s="11"/>
      <c r="C86" s="45"/>
      <c r="D86" s="45"/>
      <c r="E86" s="13"/>
      <c r="F86" s="55"/>
      <c r="G86" s="55"/>
      <c r="H86" s="55"/>
      <c r="I86" s="56"/>
      <c r="J86" s="56"/>
      <c r="K86" s="56"/>
      <c r="L86" s="14"/>
      <c r="M86" s="19"/>
      <c r="N86" s="19"/>
      <c r="O86" s="14"/>
      <c r="P86" s="19"/>
      <c r="Q86" s="19"/>
    </row>
    <row r="87" spans="1:17" ht="24.75" customHeight="1">
      <c r="A87" s="11"/>
      <c r="B87" s="11"/>
      <c r="C87" s="45" t="s">
        <v>121</v>
      </c>
      <c r="D87" s="45"/>
      <c r="E87" s="13" t="s">
        <v>94</v>
      </c>
      <c r="F87" s="55"/>
      <c r="G87" s="55"/>
      <c r="H87" s="55"/>
      <c r="I87" s="56">
        <f>G55/I84</f>
        <v>2.6554620408163263</v>
      </c>
      <c r="J87" s="56"/>
      <c r="K87" s="56"/>
      <c r="L87" s="17"/>
      <c r="M87" s="17"/>
      <c r="N87" s="17"/>
      <c r="O87" s="17"/>
      <c r="P87" s="17"/>
      <c r="Q87" s="17"/>
    </row>
    <row r="88" spans="1:17" ht="24.75" customHeight="1" hidden="1">
      <c r="A88" s="11"/>
      <c r="B88" s="11"/>
      <c r="C88" s="45"/>
      <c r="D88" s="45"/>
      <c r="E88" s="13"/>
      <c r="F88" s="55"/>
      <c r="G88" s="55"/>
      <c r="H88" s="55"/>
      <c r="I88" s="57"/>
      <c r="J88" s="57"/>
      <c r="K88" s="57"/>
      <c r="L88" s="17"/>
      <c r="M88" s="17"/>
      <c r="N88" s="17"/>
      <c r="O88" s="17"/>
      <c r="P88" s="17"/>
      <c r="Q88" s="17"/>
    </row>
    <row r="89" spans="1:17" ht="12" customHeight="1" hidden="1">
      <c r="A89" s="11"/>
      <c r="B89" s="11"/>
      <c r="C89" s="46"/>
      <c r="D89" s="46"/>
      <c r="E89" s="12"/>
      <c r="F89" s="55"/>
      <c r="G89" s="55"/>
      <c r="H89" s="55"/>
      <c r="I89" s="57"/>
      <c r="J89" s="57"/>
      <c r="K89" s="57"/>
      <c r="L89" s="17"/>
      <c r="M89" s="18"/>
      <c r="N89" s="18"/>
      <c r="O89" s="18"/>
      <c r="P89" s="18"/>
      <c r="Q89" s="18"/>
    </row>
    <row r="90" spans="1:17" ht="12" customHeight="1" hidden="1">
      <c r="A90" s="11"/>
      <c r="B90" s="11"/>
      <c r="C90" s="45"/>
      <c r="D90" s="45"/>
      <c r="E90" s="12"/>
      <c r="F90" s="55"/>
      <c r="G90" s="55"/>
      <c r="H90" s="55"/>
      <c r="I90" s="57"/>
      <c r="J90" s="57"/>
      <c r="K90" s="57"/>
      <c r="L90" s="17"/>
      <c r="M90" s="18"/>
      <c r="N90" s="18"/>
      <c r="O90" s="18"/>
      <c r="P90" s="18"/>
      <c r="Q90" s="18"/>
    </row>
    <row r="91" spans="1:17" ht="12" customHeight="1" hidden="1">
      <c r="A91" s="11"/>
      <c r="B91" s="11"/>
      <c r="C91" s="45"/>
      <c r="D91" s="45"/>
      <c r="E91" s="12"/>
      <c r="F91" s="55"/>
      <c r="G91" s="55"/>
      <c r="H91" s="55"/>
      <c r="I91" s="57"/>
      <c r="J91" s="57"/>
      <c r="K91" s="57"/>
      <c r="L91" s="17"/>
      <c r="M91" s="18"/>
      <c r="N91" s="18"/>
      <c r="O91" s="18"/>
      <c r="P91" s="18"/>
      <c r="Q91" s="18"/>
    </row>
    <row r="92" spans="1:17" s="22" customFormat="1" ht="26.25" customHeight="1">
      <c r="A92" s="29"/>
      <c r="B92" s="29"/>
      <c r="C92" s="29"/>
      <c r="D92" s="33"/>
      <c r="E92" s="15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ht="12.75">
      <c r="A93" s="4" t="s">
        <v>73</v>
      </c>
    </row>
    <row r="94" ht="12.75"/>
    <row r="95" spans="1:15" ht="35.25" customHeight="1">
      <c r="A95" s="58" t="s">
        <v>19</v>
      </c>
      <c r="B95" s="58" t="s">
        <v>20</v>
      </c>
      <c r="C95" s="58"/>
      <c r="D95" s="58"/>
      <c r="E95" s="58" t="s">
        <v>38</v>
      </c>
      <c r="F95" s="58" t="s">
        <v>74</v>
      </c>
      <c r="G95" s="58"/>
      <c r="H95" s="58"/>
      <c r="I95" s="58" t="s">
        <v>75</v>
      </c>
      <c r="J95" s="58"/>
      <c r="K95" s="58"/>
      <c r="L95" s="58" t="s">
        <v>76</v>
      </c>
      <c r="M95" s="58"/>
      <c r="N95" s="58"/>
      <c r="O95" s="94" t="s">
        <v>77</v>
      </c>
    </row>
    <row r="96" spans="1:15" ht="39" customHeight="1">
      <c r="A96" s="58"/>
      <c r="B96" s="58"/>
      <c r="C96" s="58"/>
      <c r="D96" s="58"/>
      <c r="E96" s="58"/>
      <c r="F96" s="36" t="s">
        <v>14</v>
      </c>
      <c r="G96" s="36" t="s">
        <v>15</v>
      </c>
      <c r="H96" s="36" t="s">
        <v>16</v>
      </c>
      <c r="I96" s="36" t="s">
        <v>14</v>
      </c>
      <c r="J96" s="36" t="s">
        <v>15</v>
      </c>
      <c r="K96" s="36" t="s">
        <v>16</v>
      </c>
      <c r="L96" s="36" t="s">
        <v>14</v>
      </c>
      <c r="M96" s="36" t="s">
        <v>15</v>
      </c>
      <c r="N96" s="36" t="s">
        <v>16</v>
      </c>
      <c r="O96" s="94"/>
    </row>
    <row r="97" spans="1:15" ht="12.75">
      <c r="A97" s="2">
        <v>1</v>
      </c>
      <c r="B97" s="65">
        <v>2</v>
      </c>
      <c r="C97" s="65"/>
      <c r="D97" s="65"/>
      <c r="E97" s="2">
        <v>3</v>
      </c>
      <c r="F97" s="2">
        <v>4</v>
      </c>
      <c r="G97" s="2">
        <v>5</v>
      </c>
      <c r="H97" s="2">
        <v>6</v>
      </c>
      <c r="I97" s="2">
        <v>7</v>
      </c>
      <c r="J97" s="2">
        <v>8</v>
      </c>
      <c r="K97" s="2">
        <v>9</v>
      </c>
      <c r="L97" s="2">
        <v>10</v>
      </c>
      <c r="M97" s="2">
        <v>11</v>
      </c>
      <c r="N97" s="2">
        <v>12</v>
      </c>
      <c r="O97" s="2">
        <v>13</v>
      </c>
    </row>
    <row r="98" spans="1:15" ht="12.75">
      <c r="A98" s="2"/>
      <c r="B98" s="47" t="s">
        <v>40</v>
      </c>
      <c r="C98" s="48"/>
      <c r="D98" s="49"/>
      <c r="E98" s="2"/>
      <c r="F98" s="2"/>
      <c r="G98" s="2"/>
      <c r="H98" s="2"/>
      <c r="I98" s="2"/>
      <c r="J98" s="2"/>
      <c r="K98" s="2"/>
      <c r="L98" s="2"/>
      <c r="M98" s="2"/>
      <c r="N98" s="2"/>
      <c r="O98" s="8"/>
    </row>
    <row r="99" spans="1:15" ht="16.5" customHeight="1">
      <c r="A99" s="8"/>
      <c r="B99" s="81" t="s">
        <v>78</v>
      </c>
      <c r="C99" s="81"/>
      <c r="D99" s="81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6.5" customHeight="1">
      <c r="A100" s="8"/>
      <c r="B100" s="82" t="s">
        <v>41</v>
      </c>
      <c r="C100" s="82"/>
      <c r="D100" s="8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8"/>
    </row>
    <row r="101" spans="1:15" ht="16.5" customHeight="1">
      <c r="A101" s="8"/>
      <c r="B101" s="82" t="s">
        <v>21</v>
      </c>
      <c r="C101" s="82"/>
      <c r="D101" s="82"/>
      <c r="E101" s="2"/>
      <c r="F101" s="2" t="s">
        <v>72</v>
      </c>
      <c r="G101" s="2"/>
      <c r="H101" s="2"/>
      <c r="I101" s="2" t="s">
        <v>72</v>
      </c>
      <c r="J101" s="2"/>
      <c r="K101" s="2"/>
      <c r="L101" s="2" t="s">
        <v>72</v>
      </c>
      <c r="M101" s="2"/>
      <c r="N101" s="2"/>
      <c r="O101" s="8"/>
    </row>
    <row r="102" spans="1:15" ht="12" customHeight="1">
      <c r="A102" s="8"/>
      <c r="B102" s="62"/>
      <c r="C102" s="63"/>
      <c r="D102" s="6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8"/>
    </row>
    <row r="103" spans="1:15" ht="12.75">
      <c r="A103" s="8"/>
      <c r="B103" s="47" t="s">
        <v>42</v>
      </c>
      <c r="C103" s="48"/>
      <c r="D103" s="4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"/>
    </row>
    <row r="104" spans="1:15" ht="12.75">
      <c r="A104" s="8"/>
      <c r="B104" s="50"/>
      <c r="C104" s="51"/>
      <c r="D104" s="6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"/>
    </row>
    <row r="105" spans="1:15" ht="12.75">
      <c r="A105" s="8"/>
      <c r="B105" s="59" t="s">
        <v>22</v>
      </c>
      <c r="C105" s="59"/>
      <c r="D105" s="5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8"/>
    </row>
    <row r="107" ht="12.75" hidden="1"/>
    <row r="109" spans="2:14" ht="12.75" customHeight="1">
      <c r="B109" s="53" t="s">
        <v>34</v>
      </c>
      <c r="C109" s="53"/>
      <c r="D109" s="1"/>
      <c r="E109" s="1"/>
      <c r="G109" s="34"/>
      <c r="H109" s="34"/>
      <c r="I109" s="34"/>
      <c r="K109" s="35"/>
      <c r="L109" s="35"/>
      <c r="M109" s="35"/>
      <c r="N109" s="35"/>
    </row>
    <row r="110" spans="2:14" ht="42.75" customHeight="1">
      <c r="B110" s="54" t="s">
        <v>23</v>
      </c>
      <c r="C110" s="54"/>
      <c r="D110" s="54"/>
      <c r="E110" s="35" t="s">
        <v>32</v>
      </c>
      <c r="G110" s="7"/>
      <c r="H110" s="7"/>
      <c r="I110" s="7"/>
      <c r="J110" s="10"/>
      <c r="K110" s="7"/>
      <c r="L110" s="7"/>
      <c r="M110" s="7"/>
      <c r="N110" s="7"/>
    </row>
    <row r="111" spans="2:5" ht="12.75">
      <c r="B111" s="60" t="s">
        <v>24</v>
      </c>
      <c r="C111" s="60"/>
      <c r="D111" s="60"/>
      <c r="E111" s="7" t="s">
        <v>80</v>
      </c>
    </row>
    <row r="113" ht="12.75" hidden="1"/>
    <row r="114" spans="2:4" ht="12.75">
      <c r="B114" s="5" t="s">
        <v>25</v>
      </c>
      <c r="C114" s="5"/>
      <c r="D114" s="5"/>
    </row>
    <row r="115" spans="2:14" ht="12.75">
      <c r="B115" s="3" t="s">
        <v>79</v>
      </c>
      <c r="G115" s="34"/>
      <c r="H115" s="34"/>
      <c r="I115" s="34"/>
      <c r="J115" s="10"/>
      <c r="K115" s="35"/>
      <c r="L115" s="35"/>
      <c r="M115" s="35"/>
      <c r="N115" s="35"/>
    </row>
    <row r="116" spans="2:14" ht="45.75" customHeight="1">
      <c r="B116" s="54" t="s">
        <v>23</v>
      </c>
      <c r="C116" s="54"/>
      <c r="D116" s="54"/>
      <c r="E116" s="35" t="s">
        <v>33</v>
      </c>
      <c r="G116" s="7"/>
      <c r="H116" s="7"/>
      <c r="I116" s="7"/>
      <c r="K116" s="7"/>
      <c r="L116" s="7"/>
      <c r="M116" s="7"/>
      <c r="N116" s="7"/>
    </row>
    <row r="117" spans="2:5" ht="12.75">
      <c r="B117" s="60" t="s">
        <v>24</v>
      </c>
      <c r="C117" s="60"/>
      <c r="D117" s="60"/>
      <c r="E117" s="7" t="s">
        <v>80</v>
      </c>
    </row>
  </sheetData>
  <mergeCells count="138">
    <mergeCell ref="I84:K84"/>
    <mergeCell ref="C86:D86"/>
    <mergeCell ref="F86:H86"/>
    <mergeCell ref="I86:K86"/>
    <mergeCell ref="I85:K85"/>
    <mergeCell ref="B109:C109"/>
    <mergeCell ref="B110:D110"/>
    <mergeCell ref="F87:H87"/>
    <mergeCell ref="I87:K87"/>
    <mergeCell ref="F89:H89"/>
    <mergeCell ref="I89:K89"/>
    <mergeCell ref="F95:H95"/>
    <mergeCell ref="I95:K95"/>
    <mergeCell ref="B105:D105"/>
    <mergeCell ref="B103:D103"/>
    <mergeCell ref="B111:D111"/>
    <mergeCell ref="B116:D116"/>
    <mergeCell ref="B117:D117"/>
    <mergeCell ref="C87:D87"/>
    <mergeCell ref="C89:D89"/>
    <mergeCell ref="B95:D96"/>
    <mergeCell ref="B98:D98"/>
    <mergeCell ref="B104:D104"/>
    <mergeCell ref="B102:D102"/>
    <mergeCell ref="B97:D97"/>
    <mergeCell ref="C76:D76"/>
    <mergeCell ref="F76:H76"/>
    <mergeCell ref="I76:K76"/>
    <mergeCell ref="C82:D82"/>
    <mergeCell ref="F82:H82"/>
    <mergeCell ref="I82:K82"/>
    <mergeCell ref="C79:D79"/>
    <mergeCell ref="F81:H81"/>
    <mergeCell ref="I81:K81"/>
    <mergeCell ref="C80:D80"/>
    <mergeCell ref="A31:C31"/>
    <mergeCell ref="A29:B29"/>
    <mergeCell ref="F29:J29"/>
    <mergeCell ref="F79:H79"/>
    <mergeCell ref="I79:K79"/>
    <mergeCell ref="C74:D74"/>
    <mergeCell ref="F74:H74"/>
    <mergeCell ref="I74:K74"/>
    <mergeCell ref="C75:D75"/>
    <mergeCell ref="F75:H75"/>
    <mergeCell ref="A28:B28"/>
    <mergeCell ref="K17:N17"/>
    <mergeCell ref="K18:N18"/>
    <mergeCell ref="K11:O11"/>
    <mergeCell ref="K12:O12"/>
    <mergeCell ref="F22:H22"/>
    <mergeCell ref="C23:L23"/>
    <mergeCell ref="A26:B26"/>
    <mergeCell ref="A25:B25"/>
    <mergeCell ref="F31:O31"/>
    <mergeCell ref="K4:P4"/>
    <mergeCell ref="E28:K28"/>
    <mergeCell ref="D31:E31"/>
    <mergeCell ref="F26:J26"/>
    <mergeCell ref="E25:K25"/>
    <mergeCell ref="E35:F35"/>
    <mergeCell ref="E36:F36"/>
    <mergeCell ref="D40:M40"/>
    <mergeCell ref="A32:B32"/>
    <mergeCell ref="D32:E32"/>
    <mergeCell ref="G32:J32"/>
    <mergeCell ref="E34:F34"/>
    <mergeCell ref="L60:N60"/>
    <mergeCell ref="D38:O38"/>
    <mergeCell ref="I49:K49"/>
    <mergeCell ref="D49:D50"/>
    <mergeCell ref="E49:E50"/>
    <mergeCell ref="F49:F50"/>
    <mergeCell ref="A95:A96"/>
    <mergeCell ref="L71:N71"/>
    <mergeCell ref="F73:H73"/>
    <mergeCell ref="I73:K73"/>
    <mergeCell ref="C81:D81"/>
    <mergeCell ref="I75:K75"/>
    <mergeCell ref="C78:D78"/>
    <mergeCell ref="C85:D85"/>
    <mergeCell ref="F85:H85"/>
    <mergeCell ref="E95:E96"/>
    <mergeCell ref="L95:N95"/>
    <mergeCell ref="B99:D99"/>
    <mergeCell ref="B100:D100"/>
    <mergeCell ref="B101:D101"/>
    <mergeCell ref="B71:B72"/>
    <mergeCell ref="C73:D73"/>
    <mergeCell ref="A66:B66"/>
    <mergeCell ref="A67:B67"/>
    <mergeCell ref="A71:A72"/>
    <mergeCell ref="A69:N69"/>
    <mergeCell ref="O71:Q71"/>
    <mergeCell ref="D44:K44"/>
    <mergeCell ref="G49:G50"/>
    <mergeCell ref="L49:N49"/>
    <mergeCell ref="D45:K45"/>
    <mergeCell ref="C71:D72"/>
    <mergeCell ref="F71:H72"/>
    <mergeCell ref="E71:E72"/>
    <mergeCell ref="I71:K72"/>
    <mergeCell ref="I60:K60"/>
    <mergeCell ref="O95:O96"/>
    <mergeCell ref="C60:C61"/>
    <mergeCell ref="D60:D61"/>
    <mergeCell ref="E60:E61"/>
    <mergeCell ref="F60:F61"/>
    <mergeCell ref="C77:D77"/>
    <mergeCell ref="F77:H77"/>
    <mergeCell ref="I77:K77"/>
    <mergeCell ref="F78:H78"/>
    <mergeCell ref="I78:K78"/>
    <mergeCell ref="A63:B63"/>
    <mergeCell ref="A64:B64"/>
    <mergeCell ref="A65:B65"/>
    <mergeCell ref="A38:C38"/>
    <mergeCell ref="A49:A50"/>
    <mergeCell ref="A60:B61"/>
    <mergeCell ref="A62:B62"/>
    <mergeCell ref="B49:B50"/>
    <mergeCell ref="C49:C50"/>
    <mergeCell ref="F80:H80"/>
    <mergeCell ref="I80:K80"/>
    <mergeCell ref="C88:D88"/>
    <mergeCell ref="F88:H88"/>
    <mergeCell ref="I88:K88"/>
    <mergeCell ref="C83:D83"/>
    <mergeCell ref="F83:H83"/>
    <mergeCell ref="I83:K83"/>
    <mergeCell ref="C84:D84"/>
    <mergeCell ref="F84:H84"/>
    <mergeCell ref="C90:D90"/>
    <mergeCell ref="F90:H90"/>
    <mergeCell ref="I90:K90"/>
    <mergeCell ref="C91:D91"/>
    <mergeCell ref="F91:H91"/>
    <mergeCell ref="I91:K91"/>
  </mergeCells>
  <printOptions/>
  <pageMargins left="1.15" right="0.3937007874015748" top="0.24" bottom="0.15" header="0.16" footer="0.15"/>
  <pageSetup horizontalDpi="600" verticalDpi="600" orientation="landscape" paperSize="9" scale="62" r:id="rId3"/>
  <rowBreaks count="1" manualBreakCount="1">
    <brk id="67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Q117"/>
  <sheetViews>
    <sheetView view="pageBreakPreview" zoomScaleSheetLayoutView="100" workbookViewId="0" topLeftCell="A1">
      <selection activeCell="O18" sqref="O18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67" t="s">
        <v>36</v>
      </c>
      <c r="L4" s="67"/>
      <c r="M4" s="67"/>
      <c r="N4" s="67"/>
      <c r="O4" s="67"/>
      <c r="P4" s="67"/>
    </row>
    <row r="5" spans="11:16" ht="12.75" hidden="1">
      <c r="K5" s="5" t="s">
        <v>37</v>
      </c>
      <c r="L5" s="5"/>
      <c r="M5" s="5"/>
      <c r="N5" s="5"/>
      <c r="O5" s="5"/>
      <c r="P5" s="5"/>
    </row>
    <row r="6" ht="12.75"/>
    <row r="7" ht="12.75">
      <c r="K7" s="5" t="s">
        <v>0</v>
      </c>
    </row>
    <row r="8" ht="12.75">
      <c r="K8" s="5"/>
    </row>
    <row r="9" ht="12.75">
      <c r="K9" s="5" t="s">
        <v>1</v>
      </c>
    </row>
    <row r="10" ht="12.75"/>
    <row r="11" spans="11:15" ht="12.75">
      <c r="K11" s="70" t="s">
        <v>26</v>
      </c>
      <c r="L11" s="70"/>
      <c r="M11" s="70"/>
      <c r="N11" s="70"/>
      <c r="O11" s="70"/>
    </row>
    <row r="12" spans="11:15" ht="13.5" customHeight="1">
      <c r="K12" s="72" t="s">
        <v>43</v>
      </c>
      <c r="L12" s="72"/>
      <c r="M12" s="72"/>
      <c r="N12" s="72"/>
      <c r="O12" s="72"/>
    </row>
    <row r="13" spans="11:15" ht="13.5" customHeight="1">
      <c r="K13" s="44" t="s">
        <v>219</v>
      </c>
      <c r="L13" s="28"/>
      <c r="M13" s="28"/>
      <c r="N13" s="28"/>
      <c r="O13" s="28"/>
    </row>
    <row r="14" spans="11:15" ht="8.25" customHeight="1">
      <c r="K14" s="28"/>
      <c r="L14" s="28"/>
      <c r="M14" s="28"/>
      <c r="N14" s="28"/>
      <c r="O14" s="28"/>
    </row>
    <row r="15" ht="12.75">
      <c r="K15" s="3" t="s">
        <v>215</v>
      </c>
    </row>
    <row r="16" ht="12.75"/>
    <row r="17" spans="11:14" ht="12.75">
      <c r="K17" s="70" t="s">
        <v>31</v>
      </c>
      <c r="L17" s="70"/>
      <c r="M17" s="70"/>
      <c r="N17" s="70"/>
    </row>
    <row r="18" spans="11:14" ht="12" customHeight="1">
      <c r="K18" s="71" t="s">
        <v>2</v>
      </c>
      <c r="L18" s="71"/>
      <c r="M18" s="71"/>
      <c r="N18" s="71"/>
    </row>
    <row r="19" ht="10.5" customHeight="1"/>
    <row r="20" spans="11:12" ht="12.75">
      <c r="K20" s="44" t="s">
        <v>218</v>
      </c>
      <c r="L20" s="28"/>
    </row>
    <row r="21" ht="12.75"/>
    <row r="22" spans="6:8" ht="12.75">
      <c r="F22" s="73" t="s">
        <v>3</v>
      </c>
      <c r="G22" s="73"/>
      <c r="H22" s="73"/>
    </row>
    <row r="23" spans="3:12" ht="12.75">
      <c r="C23" s="73" t="s">
        <v>48</v>
      </c>
      <c r="D23" s="73"/>
      <c r="E23" s="73"/>
      <c r="F23" s="73"/>
      <c r="G23" s="73"/>
      <c r="H23" s="73"/>
      <c r="I23" s="73"/>
      <c r="J23" s="73"/>
      <c r="K23" s="73"/>
      <c r="L23" s="73"/>
    </row>
    <row r="24" ht="12.75"/>
    <row r="25" spans="1:11" ht="12.75">
      <c r="A25" s="69" t="s">
        <v>44</v>
      </c>
      <c r="B25" s="69"/>
      <c r="E25" s="68" t="s">
        <v>26</v>
      </c>
      <c r="F25" s="68"/>
      <c r="G25" s="68"/>
      <c r="H25" s="68"/>
      <c r="I25" s="68"/>
      <c r="J25" s="68"/>
      <c r="K25" s="68"/>
    </row>
    <row r="26" spans="1:10" ht="11.25" customHeight="1">
      <c r="A26" s="60" t="s">
        <v>4</v>
      </c>
      <c r="B26" s="60"/>
      <c r="F26" s="60" t="s">
        <v>5</v>
      </c>
      <c r="G26" s="60"/>
      <c r="H26" s="60"/>
      <c r="I26" s="60"/>
      <c r="J26" s="60"/>
    </row>
    <row r="27" ht="12.75"/>
    <row r="28" spans="1:11" ht="12.75">
      <c r="A28" s="69" t="s">
        <v>45</v>
      </c>
      <c r="B28" s="69"/>
      <c r="E28" s="68" t="s">
        <v>26</v>
      </c>
      <c r="F28" s="68"/>
      <c r="G28" s="68"/>
      <c r="H28" s="68"/>
      <c r="I28" s="68"/>
      <c r="J28" s="68"/>
      <c r="K28" s="68"/>
    </row>
    <row r="29" spans="1:10" ht="10.5" customHeight="1">
      <c r="A29" s="60" t="s">
        <v>4</v>
      </c>
      <c r="B29" s="60"/>
      <c r="F29" s="60" t="s">
        <v>6</v>
      </c>
      <c r="G29" s="60"/>
      <c r="H29" s="60"/>
      <c r="I29" s="60"/>
      <c r="J29" s="60"/>
    </row>
    <row r="30" ht="12.75"/>
    <row r="31" spans="1:15" ht="26.25" customHeight="1">
      <c r="A31" s="69" t="s">
        <v>126</v>
      </c>
      <c r="B31" s="69"/>
      <c r="C31" s="69"/>
      <c r="D31" s="76"/>
      <c r="E31" s="77"/>
      <c r="F31" s="96" t="s">
        <v>125</v>
      </c>
      <c r="G31" s="96"/>
      <c r="H31" s="96"/>
      <c r="I31" s="96"/>
      <c r="J31" s="96"/>
      <c r="K31" s="96"/>
      <c r="L31" s="96"/>
      <c r="M31" s="96"/>
      <c r="N31" s="96"/>
      <c r="O31" s="96"/>
    </row>
    <row r="32" spans="1:11" ht="11.25" customHeight="1">
      <c r="A32" s="60" t="s">
        <v>4</v>
      </c>
      <c r="B32" s="60"/>
      <c r="D32" s="60" t="s">
        <v>8</v>
      </c>
      <c r="E32" s="60"/>
      <c r="F32" s="7"/>
      <c r="G32" s="60" t="s">
        <v>7</v>
      </c>
      <c r="H32" s="60"/>
      <c r="I32" s="60"/>
      <c r="J32" s="60"/>
      <c r="K32" s="7"/>
    </row>
    <row r="33" ht="12.75"/>
    <row r="34" spans="1:7" ht="12.75">
      <c r="A34" s="4" t="s">
        <v>9</v>
      </c>
      <c r="B34" s="4"/>
      <c r="C34" s="4"/>
      <c r="D34" s="4"/>
      <c r="E34" s="74">
        <f>G55</f>
        <v>1065.079</v>
      </c>
      <c r="F34" s="75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4">
        <f>E55</f>
        <v>1065.079</v>
      </c>
      <c r="F35" s="75"/>
      <c r="G35" s="3" t="s">
        <v>10</v>
      </c>
    </row>
    <row r="36" spans="1:7" ht="12.75">
      <c r="A36" s="4" t="s">
        <v>11</v>
      </c>
      <c r="B36" s="4"/>
      <c r="C36" s="4"/>
      <c r="D36" s="4"/>
      <c r="E36" s="74">
        <f>F55</f>
        <v>0</v>
      </c>
      <c r="F36" s="75"/>
      <c r="G36" s="3" t="s">
        <v>10</v>
      </c>
    </row>
    <row r="37" ht="12.75"/>
    <row r="38" spans="1:15" ht="30" customHeight="1">
      <c r="A38" s="95" t="s">
        <v>27</v>
      </c>
      <c r="B38" s="95"/>
      <c r="C38" s="95"/>
      <c r="D38" s="53" t="s">
        <v>123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ht="12.75"/>
    <row r="40" spans="1:15" ht="12.75" customHeight="1">
      <c r="A40" s="4" t="s">
        <v>29</v>
      </c>
      <c r="D40" s="78" t="s">
        <v>124</v>
      </c>
      <c r="E40" s="78"/>
      <c r="F40" s="78"/>
      <c r="G40" s="78"/>
      <c r="H40" s="78"/>
      <c r="I40" s="78"/>
      <c r="J40" s="78"/>
      <c r="K40" s="78"/>
      <c r="L40" s="78"/>
      <c r="M40" s="78"/>
      <c r="N40" s="1"/>
      <c r="O40" s="1"/>
    </row>
    <row r="41" ht="12.75"/>
    <row r="42" ht="12.75">
      <c r="A42" s="4" t="s">
        <v>50</v>
      </c>
    </row>
    <row r="43" ht="12.75"/>
    <row r="44" spans="1:11" ht="12.75">
      <c r="A44" s="13" t="s">
        <v>13</v>
      </c>
      <c r="B44" s="2" t="s">
        <v>38</v>
      </c>
      <c r="C44" s="2" t="s">
        <v>49</v>
      </c>
      <c r="D44" s="50" t="s">
        <v>39</v>
      </c>
      <c r="E44" s="51"/>
      <c r="F44" s="51"/>
      <c r="G44" s="51"/>
      <c r="H44" s="51"/>
      <c r="I44" s="51"/>
      <c r="J44" s="51"/>
      <c r="K44" s="61"/>
    </row>
    <row r="45" spans="1:11" ht="12.75">
      <c r="A45" s="41"/>
      <c r="B45" s="8"/>
      <c r="C45" s="8"/>
      <c r="D45" s="50"/>
      <c r="E45" s="51"/>
      <c r="F45" s="51"/>
      <c r="G45" s="51"/>
      <c r="H45" s="51"/>
      <c r="I45" s="51"/>
      <c r="J45" s="51"/>
      <c r="K45" s="61"/>
    </row>
    <row r="46" ht="12.75"/>
    <row r="47" ht="12.75">
      <c r="A47" s="4" t="s">
        <v>51</v>
      </c>
    </row>
    <row r="48" ht="12.75"/>
    <row r="49" spans="1:14" ht="12.75">
      <c r="A49" s="58" t="s">
        <v>13</v>
      </c>
      <c r="B49" s="58" t="s">
        <v>38</v>
      </c>
      <c r="C49" s="58" t="s">
        <v>49</v>
      </c>
      <c r="D49" s="58" t="s">
        <v>52</v>
      </c>
      <c r="E49" s="58" t="s">
        <v>54</v>
      </c>
      <c r="F49" s="58" t="s">
        <v>55</v>
      </c>
      <c r="G49" s="58" t="s">
        <v>56</v>
      </c>
      <c r="H49" s="29"/>
      <c r="I49" s="79"/>
      <c r="J49" s="79"/>
      <c r="K49" s="79"/>
      <c r="L49" s="79"/>
      <c r="M49" s="79"/>
      <c r="N49" s="79"/>
    </row>
    <row r="50" spans="1:14" ht="35.25" customHeight="1">
      <c r="A50" s="58"/>
      <c r="B50" s="58"/>
      <c r="C50" s="58" t="s">
        <v>14</v>
      </c>
      <c r="D50" s="58" t="s">
        <v>15</v>
      </c>
      <c r="E50" s="58" t="s">
        <v>53</v>
      </c>
      <c r="F50" s="58" t="s">
        <v>14</v>
      </c>
      <c r="G50" s="58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4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1011170</v>
      </c>
      <c r="C55" s="2"/>
      <c r="D55" s="30" t="s">
        <v>59</v>
      </c>
      <c r="E55" s="42">
        <f>(1061579+3500)/1000</f>
        <v>1065.079</v>
      </c>
      <c r="F55" s="43"/>
      <c r="G55" s="40">
        <f>E55+F55</f>
        <v>1065.079</v>
      </c>
      <c r="H55" s="15"/>
      <c r="I55" s="20"/>
      <c r="J55" s="23"/>
      <c r="K55" s="20"/>
      <c r="L55" s="23"/>
      <c r="M55" s="20"/>
      <c r="N55" s="23"/>
    </row>
    <row r="56" spans="1:14" ht="8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7" ht="12.75"/>
    <row r="58" ht="12.75">
      <c r="A58" s="4" t="s">
        <v>60</v>
      </c>
    </row>
    <row r="59" ht="12.75">
      <c r="H59" s="3" t="s">
        <v>17</v>
      </c>
    </row>
    <row r="60" spans="1:14" ht="26.25" customHeight="1">
      <c r="A60" s="58" t="s">
        <v>110</v>
      </c>
      <c r="B60" s="58"/>
      <c r="C60" s="58" t="s">
        <v>38</v>
      </c>
      <c r="D60" s="58" t="s">
        <v>54</v>
      </c>
      <c r="E60" s="58" t="s">
        <v>55</v>
      </c>
      <c r="F60" s="58" t="s">
        <v>56</v>
      </c>
      <c r="G60" s="31"/>
      <c r="H60" s="31"/>
      <c r="I60" s="79"/>
      <c r="J60" s="79"/>
      <c r="K60" s="79"/>
      <c r="L60" s="79"/>
      <c r="M60" s="79"/>
      <c r="N60" s="79"/>
    </row>
    <row r="61" spans="1:14" ht="16.5" customHeight="1">
      <c r="A61" s="58"/>
      <c r="B61" s="58"/>
      <c r="C61" s="58"/>
      <c r="D61" s="58" t="s">
        <v>53</v>
      </c>
      <c r="E61" s="58" t="s">
        <v>14</v>
      </c>
      <c r="F61" s="58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50">
        <v>1</v>
      </c>
      <c r="B62" s="61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84" t="s">
        <v>61</v>
      </c>
      <c r="B63" s="85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86" t="s">
        <v>40</v>
      </c>
      <c r="B64" s="87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8.75" customHeight="1">
      <c r="A65" s="86" t="s">
        <v>62</v>
      </c>
      <c r="B65" s="87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84" t="s">
        <v>81</v>
      </c>
      <c r="B66" s="85"/>
      <c r="C66" s="2">
        <v>1011170</v>
      </c>
      <c r="D66" s="40">
        <f>E55</f>
        <v>1065.079</v>
      </c>
      <c r="E66" s="40">
        <f>F55</f>
        <v>0</v>
      </c>
      <c r="F66" s="40">
        <f>G55</f>
        <v>1065.079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86" t="s">
        <v>59</v>
      </c>
      <c r="B67" s="87"/>
      <c r="C67" s="8"/>
      <c r="D67" s="40">
        <f>D66</f>
        <v>1065.079</v>
      </c>
      <c r="E67" s="40">
        <f>E66</f>
        <v>0</v>
      </c>
      <c r="F67" s="40">
        <f>F66</f>
        <v>1065.079</v>
      </c>
      <c r="G67" s="27"/>
      <c r="H67" s="27"/>
      <c r="I67" s="27"/>
      <c r="J67" s="27"/>
      <c r="K67" s="27"/>
      <c r="L67" s="27"/>
      <c r="M67" s="27"/>
      <c r="N67" s="27"/>
    </row>
    <row r="68" ht="12.75"/>
    <row r="69" spans="1:14" ht="25.5" customHeight="1">
      <c r="A69" s="78" t="s">
        <v>63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58" t="s">
        <v>13</v>
      </c>
      <c r="B71" s="83" t="s">
        <v>38</v>
      </c>
      <c r="C71" s="83" t="s">
        <v>64</v>
      </c>
      <c r="D71" s="83"/>
      <c r="E71" s="83" t="s">
        <v>65</v>
      </c>
      <c r="F71" s="88" t="s">
        <v>18</v>
      </c>
      <c r="G71" s="89"/>
      <c r="H71" s="90"/>
      <c r="I71" s="88" t="s">
        <v>66</v>
      </c>
      <c r="J71" s="89"/>
      <c r="K71" s="90"/>
      <c r="L71" s="80"/>
      <c r="M71" s="80"/>
      <c r="N71" s="80"/>
      <c r="O71" s="80"/>
      <c r="P71" s="80"/>
      <c r="Q71" s="80"/>
    </row>
    <row r="72" spans="1:17" ht="12.75">
      <c r="A72" s="58"/>
      <c r="B72" s="83"/>
      <c r="C72" s="83"/>
      <c r="D72" s="83"/>
      <c r="E72" s="83"/>
      <c r="F72" s="91"/>
      <c r="G72" s="92"/>
      <c r="H72" s="93"/>
      <c r="I72" s="91"/>
      <c r="J72" s="92"/>
      <c r="K72" s="93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83">
        <v>3</v>
      </c>
      <c r="D73" s="83"/>
      <c r="E73" s="12">
        <v>4</v>
      </c>
      <c r="F73" s="55">
        <v>5</v>
      </c>
      <c r="G73" s="55"/>
      <c r="H73" s="55"/>
      <c r="I73" s="57">
        <v>6</v>
      </c>
      <c r="J73" s="57"/>
      <c r="K73" s="57"/>
      <c r="L73" s="15"/>
      <c r="M73" s="15"/>
      <c r="N73" s="16"/>
      <c r="O73" s="16"/>
      <c r="P73" s="16"/>
      <c r="Q73" s="16"/>
    </row>
    <row r="74" spans="1:17" ht="24.75" customHeight="1">
      <c r="A74" s="11"/>
      <c r="B74" s="11">
        <v>1011170</v>
      </c>
      <c r="C74" s="45" t="s">
        <v>57</v>
      </c>
      <c r="D74" s="45"/>
      <c r="E74" s="12"/>
      <c r="F74" s="55" t="s">
        <v>97</v>
      </c>
      <c r="G74" s="55"/>
      <c r="H74" s="55"/>
      <c r="I74" s="57"/>
      <c r="J74" s="57"/>
      <c r="K74" s="57"/>
      <c r="L74" s="17"/>
      <c r="M74" s="17"/>
      <c r="N74" s="17"/>
      <c r="O74" s="17"/>
      <c r="P74" s="17"/>
      <c r="Q74" s="17"/>
    </row>
    <row r="75" spans="1:17" ht="18" customHeight="1">
      <c r="A75" s="11"/>
      <c r="B75" s="11"/>
      <c r="C75" s="45" t="s">
        <v>67</v>
      </c>
      <c r="D75" s="45"/>
      <c r="E75" s="12"/>
      <c r="F75" s="55"/>
      <c r="G75" s="55"/>
      <c r="H75" s="55"/>
      <c r="I75" s="57"/>
      <c r="J75" s="57"/>
      <c r="K75" s="57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46" t="s">
        <v>68</v>
      </c>
      <c r="D76" s="46"/>
      <c r="E76" s="12"/>
      <c r="F76" s="55"/>
      <c r="G76" s="55"/>
      <c r="H76" s="55"/>
      <c r="I76" s="57"/>
      <c r="J76" s="57"/>
      <c r="K76" s="57"/>
      <c r="L76" s="14"/>
      <c r="M76" s="19"/>
      <c r="N76" s="19"/>
      <c r="O76" s="14"/>
      <c r="P76" s="19"/>
      <c r="Q76" s="19"/>
    </row>
    <row r="77" spans="1:17" ht="15" customHeight="1">
      <c r="A77" s="11"/>
      <c r="B77" s="11"/>
      <c r="C77" s="45" t="s">
        <v>104</v>
      </c>
      <c r="D77" s="45"/>
      <c r="E77" s="38" t="s">
        <v>93</v>
      </c>
      <c r="F77" s="55"/>
      <c r="G77" s="55"/>
      <c r="H77" s="55"/>
      <c r="I77" s="57">
        <v>1</v>
      </c>
      <c r="J77" s="57"/>
      <c r="K77" s="57"/>
      <c r="L77" s="14"/>
      <c r="M77" s="19"/>
      <c r="N77" s="19"/>
      <c r="O77" s="14"/>
      <c r="P77" s="19"/>
      <c r="Q77" s="19"/>
    </row>
    <row r="78" spans="1:17" ht="25.5" customHeight="1" hidden="1">
      <c r="A78" s="11"/>
      <c r="B78" s="11"/>
      <c r="C78" s="45"/>
      <c r="D78" s="45"/>
      <c r="E78" s="38"/>
      <c r="F78" s="55"/>
      <c r="G78" s="55"/>
      <c r="H78" s="55"/>
      <c r="I78" s="97"/>
      <c r="J78" s="98"/>
      <c r="K78" s="98"/>
      <c r="L78" s="14"/>
      <c r="M78" s="19"/>
      <c r="N78" s="19"/>
      <c r="O78" s="14"/>
      <c r="P78" s="19"/>
      <c r="Q78" s="19"/>
    </row>
    <row r="79" spans="1:17" ht="25.5" customHeight="1">
      <c r="A79" s="11"/>
      <c r="B79" s="11"/>
      <c r="C79" s="45" t="s">
        <v>99</v>
      </c>
      <c r="D79" s="45"/>
      <c r="E79" s="38" t="s">
        <v>96</v>
      </c>
      <c r="F79" s="55"/>
      <c r="G79" s="55"/>
      <c r="H79" s="55"/>
      <c r="I79" s="66">
        <v>9</v>
      </c>
      <c r="J79" s="57"/>
      <c r="K79" s="57"/>
      <c r="L79" s="14"/>
      <c r="M79" s="19"/>
      <c r="N79" s="19"/>
      <c r="O79" s="14"/>
      <c r="P79" s="19"/>
      <c r="Q79" s="19"/>
    </row>
    <row r="80" spans="1:17" ht="25.5" customHeight="1">
      <c r="A80" s="11"/>
      <c r="B80" s="11"/>
      <c r="C80" s="45" t="s">
        <v>85</v>
      </c>
      <c r="D80" s="45"/>
      <c r="E80" s="38" t="s">
        <v>96</v>
      </c>
      <c r="F80" s="55"/>
      <c r="G80" s="55"/>
      <c r="H80" s="55"/>
      <c r="I80" s="66">
        <v>1</v>
      </c>
      <c r="J80" s="57"/>
      <c r="K80" s="57"/>
      <c r="L80" s="14"/>
      <c r="M80" s="19"/>
      <c r="N80" s="19"/>
      <c r="O80" s="14"/>
      <c r="P80" s="19"/>
      <c r="Q80" s="19"/>
    </row>
    <row r="81" spans="1:17" ht="25.5" customHeight="1">
      <c r="A81" s="11"/>
      <c r="B81" s="11"/>
      <c r="C81" s="45" t="s">
        <v>100</v>
      </c>
      <c r="D81" s="45"/>
      <c r="E81" s="38" t="s">
        <v>96</v>
      </c>
      <c r="F81" s="55"/>
      <c r="G81" s="55"/>
      <c r="H81" s="55"/>
      <c r="I81" s="66">
        <v>0.5</v>
      </c>
      <c r="J81" s="57"/>
      <c r="K81" s="57"/>
      <c r="L81" s="14"/>
      <c r="M81" s="19"/>
      <c r="N81" s="19"/>
      <c r="O81" s="14"/>
      <c r="P81" s="19"/>
      <c r="Q81" s="19"/>
    </row>
    <row r="82" spans="1:17" ht="15" customHeight="1">
      <c r="A82" s="11"/>
      <c r="B82" s="11"/>
      <c r="C82" s="45" t="s">
        <v>86</v>
      </c>
      <c r="D82" s="45"/>
      <c r="E82" s="38" t="s">
        <v>96</v>
      </c>
      <c r="F82" s="55"/>
      <c r="G82" s="55"/>
      <c r="H82" s="55"/>
      <c r="I82" s="66">
        <f>I78+I79+I80+I81</f>
        <v>10.5</v>
      </c>
      <c r="J82" s="57"/>
      <c r="K82" s="57"/>
      <c r="L82" s="14"/>
      <c r="M82" s="19"/>
      <c r="N82" s="19"/>
      <c r="O82" s="14"/>
      <c r="P82" s="19"/>
      <c r="Q82" s="19"/>
    </row>
    <row r="83" spans="1:17" ht="15" customHeight="1" hidden="1">
      <c r="A83" s="11"/>
      <c r="B83" s="11"/>
      <c r="C83" s="46"/>
      <c r="D83" s="46"/>
      <c r="E83" s="38"/>
      <c r="F83" s="55"/>
      <c r="G83" s="55"/>
      <c r="H83" s="55"/>
      <c r="I83" s="57"/>
      <c r="J83" s="57"/>
      <c r="K83" s="57"/>
      <c r="L83" s="19"/>
      <c r="M83" s="19"/>
      <c r="N83" s="19"/>
      <c r="O83" s="19"/>
      <c r="P83" s="19"/>
      <c r="Q83" s="19"/>
    </row>
    <row r="84" spans="1:17" ht="25.5" customHeight="1" hidden="1">
      <c r="A84" s="11"/>
      <c r="B84" s="11"/>
      <c r="C84" s="45"/>
      <c r="D84" s="45"/>
      <c r="E84" s="38"/>
      <c r="F84" s="55"/>
      <c r="G84" s="55"/>
      <c r="H84" s="55"/>
      <c r="I84" s="57"/>
      <c r="J84" s="57"/>
      <c r="K84" s="57"/>
      <c r="L84" s="14"/>
      <c r="M84" s="19"/>
      <c r="N84" s="19"/>
      <c r="O84" s="14"/>
      <c r="P84" s="19"/>
      <c r="Q84" s="19"/>
    </row>
    <row r="85" spans="1:17" ht="15" customHeight="1" hidden="1">
      <c r="A85" s="11"/>
      <c r="B85" s="11"/>
      <c r="C85" s="46"/>
      <c r="D85" s="46"/>
      <c r="E85" s="12"/>
      <c r="F85" s="55"/>
      <c r="G85" s="55"/>
      <c r="H85" s="55"/>
      <c r="I85" s="57"/>
      <c r="J85" s="57"/>
      <c r="K85" s="57"/>
      <c r="L85" s="14"/>
      <c r="M85" s="19"/>
      <c r="N85" s="19"/>
      <c r="O85" s="14"/>
      <c r="P85" s="19"/>
      <c r="Q85" s="19"/>
    </row>
    <row r="86" spans="1:17" ht="15" customHeight="1" hidden="1">
      <c r="A86" s="11"/>
      <c r="B86" s="11"/>
      <c r="C86" s="45"/>
      <c r="D86" s="45"/>
      <c r="E86" s="13"/>
      <c r="F86" s="55"/>
      <c r="G86" s="55"/>
      <c r="H86" s="55"/>
      <c r="I86" s="56"/>
      <c r="J86" s="56"/>
      <c r="K86" s="56"/>
      <c r="L86" s="14"/>
      <c r="M86" s="19"/>
      <c r="N86" s="19"/>
      <c r="O86" s="14"/>
      <c r="P86" s="19"/>
      <c r="Q86" s="19"/>
    </row>
    <row r="87" spans="1:17" ht="24.75" customHeight="1" hidden="1">
      <c r="A87" s="11"/>
      <c r="B87" s="11"/>
      <c r="C87" s="45"/>
      <c r="D87" s="45"/>
      <c r="E87" s="13"/>
      <c r="F87" s="55"/>
      <c r="G87" s="55"/>
      <c r="H87" s="55"/>
      <c r="I87" s="56"/>
      <c r="J87" s="56"/>
      <c r="K87" s="56"/>
      <c r="L87" s="17"/>
      <c r="M87" s="17"/>
      <c r="N87" s="17"/>
      <c r="O87" s="17"/>
      <c r="P87" s="17"/>
      <c r="Q87" s="17"/>
    </row>
    <row r="88" spans="1:17" ht="24.75" customHeight="1" hidden="1">
      <c r="A88" s="11"/>
      <c r="B88" s="11"/>
      <c r="C88" s="45"/>
      <c r="D88" s="45"/>
      <c r="E88" s="13"/>
      <c r="F88" s="55"/>
      <c r="G88" s="55"/>
      <c r="H88" s="55"/>
      <c r="I88" s="57"/>
      <c r="J88" s="57"/>
      <c r="K88" s="57"/>
      <c r="L88" s="17"/>
      <c r="M88" s="17"/>
      <c r="N88" s="17"/>
      <c r="O88" s="17"/>
      <c r="P88" s="17"/>
      <c r="Q88" s="17"/>
    </row>
    <row r="89" spans="1:17" ht="12" customHeight="1" hidden="1">
      <c r="A89" s="11"/>
      <c r="B89" s="11"/>
      <c r="C89" s="46"/>
      <c r="D89" s="46"/>
      <c r="E89" s="12"/>
      <c r="F89" s="55"/>
      <c r="G89" s="55"/>
      <c r="H89" s="55"/>
      <c r="I89" s="57"/>
      <c r="J89" s="57"/>
      <c r="K89" s="57"/>
      <c r="L89" s="17"/>
      <c r="M89" s="18"/>
      <c r="N89" s="18"/>
      <c r="O89" s="18"/>
      <c r="P89" s="18"/>
      <c r="Q89" s="18"/>
    </row>
    <row r="90" spans="1:17" ht="12" customHeight="1" hidden="1">
      <c r="A90" s="11"/>
      <c r="B90" s="11"/>
      <c r="C90" s="45"/>
      <c r="D90" s="45"/>
      <c r="E90" s="12"/>
      <c r="F90" s="55"/>
      <c r="G90" s="55"/>
      <c r="H90" s="55"/>
      <c r="I90" s="57"/>
      <c r="J90" s="57"/>
      <c r="K90" s="57"/>
      <c r="L90" s="17"/>
      <c r="M90" s="18"/>
      <c r="N90" s="18"/>
      <c r="O90" s="18"/>
      <c r="P90" s="18"/>
      <c r="Q90" s="18"/>
    </row>
    <row r="91" spans="1:17" ht="12" customHeight="1" hidden="1">
      <c r="A91" s="11"/>
      <c r="B91" s="11"/>
      <c r="C91" s="45"/>
      <c r="D91" s="45"/>
      <c r="E91" s="12"/>
      <c r="F91" s="55"/>
      <c r="G91" s="55"/>
      <c r="H91" s="55"/>
      <c r="I91" s="57"/>
      <c r="J91" s="57"/>
      <c r="K91" s="57"/>
      <c r="L91" s="17"/>
      <c r="M91" s="18"/>
      <c r="N91" s="18"/>
      <c r="O91" s="18"/>
      <c r="P91" s="18"/>
      <c r="Q91" s="18"/>
    </row>
    <row r="92" spans="1:17" s="22" customFormat="1" ht="26.25" customHeight="1">
      <c r="A92" s="29"/>
      <c r="B92" s="29"/>
      <c r="C92" s="29"/>
      <c r="D92" s="33"/>
      <c r="E92" s="15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ht="12.75">
      <c r="A93" s="4" t="s">
        <v>73</v>
      </c>
    </row>
    <row r="94" ht="12.75"/>
    <row r="95" spans="1:15" ht="35.25" customHeight="1">
      <c r="A95" s="58" t="s">
        <v>19</v>
      </c>
      <c r="B95" s="58" t="s">
        <v>20</v>
      </c>
      <c r="C95" s="58"/>
      <c r="D95" s="58"/>
      <c r="E95" s="58" t="s">
        <v>38</v>
      </c>
      <c r="F95" s="58" t="s">
        <v>74</v>
      </c>
      <c r="G95" s="58"/>
      <c r="H95" s="58"/>
      <c r="I95" s="58" t="s">
        <v>75</v>
      </c>
      <c r="J95" s="58"/>
      <c r="K95" s="58"/>
      <c r="L95" s="58" t="s">
        <v>76</v>
      </c>
      <c r="M95" s="58"/>
      <c r="N95" s="58"/>
      <c r="O95" s="94" t="s">
        <v>77</v>
      </c>
    </row>
    <row r="96" spans="1:15" ht="39" customHeight="1">
      <c r="A96" s="58"/>
      <c r="B96" s="58"/>
      <c r="C96" s="58"/>
      <c r="D96" s="58"/>
      <c r="E96" s="58"/>
      <c r="F96" s="36" t="s">
        <v>14</v>
      </c>
      <c r="G96" s="36" t="s">
        <v>15</v>
      </c>
      <c r="H96" s="36" t="s">
        <v>16</v>
      </c>
      <c r="I96" s="36" t="s">
        <v>14</v>
      </c>
      <c r="J96" s="36" t="s">
        <v>15</v>
      </c>
      <c r="K96" s="36" t="s">
        <v>16</v>
      </c>
      <c r="L96" s="36" t="s">
        <v>14</v>
      </c>
      <c r="M96" s="36" t="s">
        <v>15</v>
      </c>
      <c r="N96" s="36" t="s">
        <v>16</v>
      </c>
      <c r="O96" s="94"/>
    </row>
    <row r="97" spans="1:15" ht="12.75">
      <c r="A97" s="2">
        <v>1</v>
      </c>
      <c r="B97" s="65">
        <v>2</v>
      </c>
      <c r="C97" s="65"/>
      <c r="D97" s="65"/>
      <c r="E97" s="2">
        <v>3</v>
      </c>
      <c r="F97" s="2">
        <v>4</v>
      </c>
      <c r="G97" s="2">
        <v>5</v>
      </c>
      <c r="H97" s="2">
        <v>6</v>
      </c>
      <c r="I97" s="2">
        <v>7</v>
      </c>
      <c r="J97" s="2">
        <v>8</v>
      </c>
      <c r="K97" s="2">
        <v>9</v>
      </c>
      <c r="L97" s="2">
        <v>10</v>
      </c>
      <c r="M97" s="2">
        <v>11</v>
      </c>
      <c r="N97" s="2">
        <v>12</v>
      </c>
      <c r="O97" s="2">
        <v>13</v>
      </c>
    </row>
    <row r="98" spans="1:15" ht="12.75">
      <c r="A98" s="2"/>
      <c r="B98" s="47" t="s">
        <v>40</v>
      </c>
      <c r="C98" s="48"/>
      <c r="D98" s="49"/>
      <c r="E98" s="2"/>
      <c r="F98" s="2"/>
      <c r="G98" s="2"/>
      <c r="H98" s="2"/>
      <c r="I98" s="2"/>
      <c r="J98" s="2"/>
      <c r="K98" s="2"/>
      <c r="L98" s="2"/>
      <c r="M98" s="2"/>
      <c r="N98" s="2"/>
      <c r="O98" s="8"/>
    </row>
    <row r="99" spans="1:15" ht="16.5" customHeight="1">
      <c r="A99" s="8"/>
      <c r="B99" s="81" t="s">
        <v>78</v>
      </c>
      <c r="C99" s="81"/>
      <c r="D99" s="81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6.5" customHeight="1">
      <c r="A100" s="8"/>
      <c r="B100" s="82" t="s">
        <v>41</v>
      </c>
      <c r="C100" s="82"/>
      <c r="D100" s="8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8"/>
    </row>
    <row r="101" spans="1:15" ht="16.5" customHeight="1">
      <c r="A101" s="8"/>
      <c r="B101" s="82" t="s">
        <v>21</v>
      </c>
      <c r="C101" s="82"/>
      <c r="D101" s="82"/>
      <c r="E101" s="2"/>
      <c r="F101" s="2" t="s">
        <v>72</v>
      </c>
      <c r="G101" s="2"/>
      <c r="H101" s="2"/>
      <c r="I101" s="2" t="s">
        <v>72</v>
      </c>
      <c r="J101" s="2"/>
      <c r="K101" s="2"/>
      <c r="L101" s="2" t="s">
        <v>72</v>
      </c>
      <c r="M101" s="2"/>
      <c r="N101" s="2"/>
      <c r="O101" s="8"/>
    </row>
    <row r="102" spans="1:15" ht="12" customHeight="1">
      <c r="A102" s="8"/>
      <c r="B102" s="62"/>
      <c r="C102" s="63"/>
      <c r="D102" s="6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8"/>
    </row>
    <row r="103" spans="1:15" ht="12.75">
      <c r="A103" s="8"/>
      <c r="B103" s="47" t="s">
        <v>42</v>
      </c>
      <c r="C103" s="48"/>
      <c r="D103" s="4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"/>
    </row>
    <row r="104" spans="1:15" ht="12.75">
      <c r="A104" s="8"/>
      <c r="B104" s="50"/>
      <c r="C104" s="51"/>
      <c r="D104" s="6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"/>
    </row>
    <row r="105" spans="1:15" ht="12.75">
      <c r="A105" s="8"/>
      <c r="B105" s="59" t="s">
        <v>22</v>
      </c>
      <c r="C105" s="59"/>
      <c r="D105" s="5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8"/>
    </row>
    <row r="107" ht="12.75" hidden="1"/>
    <row r="109" spans="2:14" ht="12.75" customHeight="1">
      <c r="B109" s="53" t="s">
        <v>34</v>
      </c>
      <c r="C109" s="53"/>
      <c r="D109" s="1"/>
      <c r="E109" s="1"/>
      <c r="G109" s="34"/>
      <c r="H109" s="34"/>
      <c r="I109" s="34"/>
      <c r="K109" s="35"/>
      <c r="L109" s="35"/>
      <c r="M109" s="35"/>
      <c r="N109" s="35"/>
    </row>
    <row r="110" spans="2:14" ht="42.75" customHeight="1">
      <c r="B110" s="54" t="s">
        <v>23</v>
      </c>
      <c r="C110" s="54"/>
      <c r="D110" s="54"/>
      <c r="E110" s="35" t="s">
        <v>32</v>
      </c>
      <c r="G110" s="7"/>
      <c r="H110" s="7"/>
      <c r="I110" s="7"/>
      <c r="J110" s="10"/>
      <c r="K110" s="7"/>
      <c r="L110" s="7"/>
      <c r="M110" s="7"/>
      <c r="N110" s="7"/>
    </row>
    <row r="111" spans="2:5" ht="12.75">
      <c r="B111" s="60" t="s">
        <v>24</v>
      </c>
      <c r="C111" s="60"/>
      <c r="D111" s="60"/>
      <c r="E111" s="7" t="s">
        <v>80</v>
      </c>
    </row>
    <row r="113" ht="12.75" hidden="1"/>
    <row r="114" spans="2:4" ht="12.75">
      <c r="B114" s="5" t="s">
        <v>25</v>
      </c>
      <c r="C114" s="5"/>
      <c r="D114" s="5"/>
    </row>
    <row r="115" spans="2:14" ht="12.75">
      <c r="B115" s="3" t="s">
        <v>79</v>
      </c>
      <c r="G115" s="34"/>
      <c r="H115" s="34"/>
      <c r="I115" s="34"/>
      <c r="J115" s="10"/>
      <c r="K115" s="35"/>
      <c r="L115" s="35"/>
      <c r="M115" s="35"/>
      <c r="N115" s="35"/>
    </row>
    <row r="116" spans="2:14" ht="45.75" customHeight="1">
      <c r="B116" s="54" t="s">
        <v>23</v>
      </c>
      <c r="C116" s="54"/>
      <c r="D116" s="54"/>
      <c r="E116" s="35" t="s">
        <v>33</v>
      </c>
      <c r="G116" s="7"/>
      <c r="H116" s="7"/>
      <c r="I116" s="7"/>
      <c r="K116" s="7"/>
      <c r="L116" s="7"/>
      <c r="M116" s="7"/>
      <c r="N116" s="7"/>
    </row>
    <row r="117" spans="2:5" ht="12.75">
      <c r="B117" s="60" t="s">
        <v>24</v>
      </c>
      <c r="C117" s="60"/>
      <c r="D117" s="60"/>
      <c r="E117" s="7" t="s">
        <v>80</v>
      </c>
    </row>
  </sheetData>
  <mergeCells count="138">
    <mergeCell ref="C90:D90"/>
    <mergeCell ref="F90:H90"/>
    <mergeCell ref="I90:K90"/>
    <mergeCell ref="C91:D91"/>
    <mergeCell ref="F91:H91"/>
    <mergeCell ref="I91:K91"/>
    <mergeCell ref="F80:H80"/>
    <mergeCell ref="I80:K80"/>
    <mergeCell ref="C88:D88"/>
    <mergeCell ref="F88:H88"/>
    <mergeCell ref="I88:K88"/>
    <mergeCell ref="C83:D83"/>
    <mergeCell ref="F83:H83"/>
    <mergeCell ref="I83:K83"/>
    <mergeCell ref="C84:D84"/>
    <mergeCell ref="F84:H84"/>
    <mergeCell ref="A63:B63"/>
    <mergeCell ref="A64:B64"/>
    <mergeCell ref="A65:B65"/>
    <mergeCell ref="A38:C38"/>
    <mergeCell ref="A49:A50"/>
    <mergeCell ref="A60:B61"/>
    <mergeCell ref="A62:B62"/>
    <mergeCell ref="B49:B50"/>
    <mergeCell ref="C49:C50"/>
    <mergeCell ref="O95:O96"/>
    <mergeCell ref="C60:C61"/>
    <mergeCell ref="D60:D61"/>
    <mergeCell ref="E60:E61"/>
    <mergeCell ref="F60:F61"/>
    <mergeCell ref="C77:D77"/>
    <mergeCell ref="F77:H77"/>
    <mergeCell ref="I77:K77"/>
    <mergeCell ref="F78:H78"/>
    <mergeCell ref="I78:K78"/>
    <mergeCell ref="O71:Q71"/>
    <mergeCell ref="D44:K44"/>
    <mergeCell ref="G49:G50"/>
    <mergeCell ref="L49:N49"/>
    <mergeCell ref="D45:K45"/>
    <mergeCell ref="C71:D72"/>
    <mergeCell ref="F71:H72"/>
    <mergeCell ref="E71:E72"/>
    <mergeCell ref="I71:K72"/>
    <mergeCell ref="I60:K60"/>
    <mergeCell ref="B71:B72"/>
    <mergeCell ref="C73:D73"/>
    <mergeCell ref="A66:B66"/>
    <mergeCell ref="A67:B67"/>
    <mergeCell ref="A71:A72"/>
    <mergeCell ref="A69:N69"/>
    <mergeCell ref="L95:N95"/>
    <mergeCell ref="B99:D99"/>
    <mergeCell ref="B100:D100"/>
    <mergeCell ref="B101:D101"/>
    <mergeCell ref="A95:A96"/>
    <mergeCell ref="L71:N71"/>
    <mergeCell ref="F73:H73"/>
    <mergeCell ref="I73:K73"/>
    <mergeCell ref="C81:D81"/>
    <mergeCell ref="I75:K75"/>
    <mergeCell ref="C78:D78"/>
    <mergeCell ref="C85:D85"/>
    <mergeCell ref="F85:H85"/>
    <mergeCell ref="E95:E96"/>
    <mergeCell ref="L60:N60"/>
    <mergeCell ref="D38:O38"/>
    <mergeCell ref="I49:K49"/>
    <mergeCell ref="D49:D50"/>
    <mergeCell ref="E49:E50"/>
    <mergeCell ref="F49:F50"/>
    <mergeCell ref="E35:F35"/>
    <mergeCell ref="E36:F36"/>
    <mergeCell ref="D40:M40"/>
    <mergeCell ref="A32:B32"/>
    <mergeCell ref="D32:E32"/>
    <mergeCell ref="G32:J32"/>
    <mergeCell ref="E34:F34"/>
    <mergeCell ref="F31:O31"/>
    <mergeCell ref="K4:P4"/>
    <mergeCell ref="E28:K28"/>
    <mergeCell ref="D31:E31"/>
    <mergeCell ref="F26:J26"/>
    <mergeCell ref="E25:K25"/>
    <mergeCell ref="A28:B28"/>
    <mergeCell ref="K17:N17"/>
    <mergeCell ref="K18:N18"/>
    <mergeCell ref="K11:O11"/>
    <mergeCell ref="K12:O12"/>
    <mergeCell ref="F22:H22"/>
    <mergeCell ref="C23:L23"/>
    <mergeCell ref="A26:B26"/>
    <mergeCell ref="A25:B25"/>
    <mergeCell ref="A31:C31"/>
    <mergeCell ref="A29:B29"/>
    <mergeCell ref="F29:J29"/>
    <mergeCell ref="F79:H79"/>
    <mergeCell ref="I79:K79"/>
    <mergeCell ref="C74:D74"/>
    <mergeCell ref="F74:H74"/>
    <mergeCell ref="I74:K74"/>
    <mergeCell ref="C75:D75"/>
    <mergeCell ref="F75:H75"/>
    <mergeCell ref="C76:D76"/>
    <mergeCell ref="F76:H76"/>
    <mergeCell ref="I76:K76"/>
    <mergeCell ref="C82:D82"/>
    <mergeCell ref="F82:H82"/>
    <mergeCell ref="I82:K82"/>
    <mergeCell ref="C79:D79"/>
    <mergeCell ref="F81:H81"/>
    <mergeCell ref="I81:K81"/>
    <mergeCell ref="C80:D80"/>
    <mergeCell ref="B111:D111"/>
    <mergeCell ref="B116:D116"/>
    <mergeCell ref="B117:D117"/>
    <mergeCell ref="C87:D87"/>
    <mergeCell ref="C89:D89"/>
    <mergeCell ref="B95:D96"/>
    <mergeCell ref="B98:D98"/>
    <mergeCell ref="B104:D104"/>
    <mergeCell ref="B102:D102"/>
    <mergeCell ref="B97:D97"/>
    <mergeCell ref="B109:C109"/>
    <mergeCell ref="B110:D110"/>
    <mergeCell ref="F87:H87"/>
    <mergeCell ref="I87:K87"/>
    <mergeCell ref="F89:H89"/>
    <mergeCell ref="I89:K89"/>
    <mergeCell ref="F95:H95"/>
    <mergeCell ref="I95:K95"/>
    <mergeCell ref="B105:D105"/>
    <mergeCell ref="B103:D103"/>
    <mergeCell ref="I84:K84"/>
    <mergeCell ref="C86:D86"/>
    <mergeCell ref="F86:H86"/>
    <mergeCell ref="I86:K86"/>
    <mergeCell ref="I85:K85"/>
  </mergeCells>
  <printOptions/>
  <pageMargins left="1.15" right="0.3937007874015748" top="0.24" bottom="0.15" header="0.16" footer="0.15"/>
  <pageSetup horizontalDpi="600" verticalDpi="600" orientation="landscape" paperSize="9" scale="62" r:id="rId3"/>
  <rowBreaks count="1" manualBreakCount="1">
    <brk id="67" max="14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7"/>
  <sheetViews>
    <sheetView view="pageBreakPreview" zoomScaleSheetLayoutView="100" workbookViewId="0" topLeftCell="A1">
      <selection activeCell="K13" sqref="K13:N20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67" t="s">
        <v>36</v>
      </c>
      <c r="L4" s="67"/>
      <c r="M4" s="67"/>
      <c r="N4" s="67"/>
      <c r="O4" s="67"/>
      <c r="P4" s="67"/>
    </row>
    <row r="5" spans="11:16" ht="12.75" hidden="1">
      <c r="K5" s="5" t="s">
        <v>37</v>
      </c>
      <c r="L5" s="5"/>
      <c r="M5" s="5"/>
      <c r="N5" s="5"/>
      <c r="O5" s="5"/>
      <c r="P5" s="5"/>
    </row>
    <row r="6" ht="12.75"/>
    <row r="7" ht="12.75">
      <c r="K7" s="5" t="s">
        <v>0</v>
      </c>
    </row>
    <row r="8" ht="12.75">
      <c r="K8" s="5"/>
    </row>
    <row r="9" ht="12.75">
      <c r="K9" s="5" t="s">
        <v>1</v>
      </c>
    </row>
    <row r="10" ht="12.75"/>
    <row r="11" spans="11:15" ht="12.75">
      <c r="K11" s="70" t="s">
        <v>26</v>
      </c>
      <c r="L11" s="70"/>
      <c r="M11" s="70"/>
      <c r="N11" s="70"/>
      <c r="O11" s="70"/>
    </row>
    <row r="12" spans="11:15" ht="13.5" customHeight="1">
      <c r="K12" s="72" t="s">
        <v>43</v>
      </c>
      <c r="L12" s="72"/>
      <c r="M12" s="72"/>
      <c r="N12" s="72"/>
      <c r="O12" s="72"/>
    </row>
    <row r="13" spans="11:15" ht="13.5" customHeight="1">
      <c r="K13" s="44" t="s">
        <v>216</v>
      </c>
      <c r="L13" s="28"/>
      <c r="M13" s="28"/>
      <c r="N13" s="28"/>
      <c r="O13" s="28"/>
    </row>
    <row r="14" spans="11:15" ht="10.5" customHeight="1">
      <c r="K14" s="28"/>
      <c r="L14" s="28"/>
      <c r="M14" s="28"/>
      <c r="N14" s="28"/>
      <c r="O14" s="28"/>
    </row>
    <row r="15" ht="12.75">
      <c r="K15" s="3" t="s">
        <v>215</v>
      </c>
    </row>
    <row r="16" ht="12.75"/>
    <row r="17" spans="11:14" ht="12.75">
      <c r="K17" s="70" t="s">
        <v>31</v>
      </c>
      <c r="L17" s="70"/>
      <c r="M17" s="70"/>
      <c r="N17" s="70"/>
    </row>
    <row r="18" spans="11:14" ht="12" customHeight="1">
      <c r="K18" s="71" t="s">
        <v>2</v>
      </c>
      <c r="L18" s="71"/>
      <c r="M18" s="71"/>
      <c r="N18" s="71"/>
    </row>
    <row r="19" ht="9.75" customHeight="1"/>
    <row r="20" ht="12.75">
      <c r="K20" s="44" t="s">
        <v>217</v>
      </c>
    </row>
    <row r="21" ht="12.75"/>
    <row r="22" spans="6:8" ht="12.75">
      <c r="F22" s="73" t="s">
        <v>3</v>
      </c>
      <c r="G22" s="73"/>
      <c r="H22" s="73"/>
    </row>
    <row r="23" spans="3:12" ht="12.75">
      <c r="C23" s="73" t="s">
        <v>48</v>
      </c>
      <c r="D23" s="73"/>
      <c r="E23" s="73"/>
      <c r="F23" s="73"/>
      <c r="G23" s="73"/>
      <c r="H23" s="73"/>
      <c r="I23" s="73"/>
      <c r="J23" s="73"/>
      <c r="K23" s="73"/>
      <c r="L23" s="73"/>
    </row>
    <row r="24" ht="12.75"/>
    <row r="25" spans="1:11" ht="12.75">
      <c r="A25" s="69" t="s">
        <v>44</v>
      </c>
      <c r="B25" s="69"/>
      <c r="E25" s="68" t="s">
        <v>26</v>
      </c>
      <c r="F25" s="68"/>
      <c r="G25" s="68"/>
      <c r="H25" s="68"/>
      <c r="I25" s="68"/>
      <c r="J25" s="68"/>
      <c r="K25" s="68"/>
    </row>
    <row r="26" spans="1:10" ht="11.25" customHeight="1">
      <c r="A26" s="60" t="s">
        <v>4</v>
      </c>
      <c r="B26" s="60"/>
      <c r="F26" s="60" t="s">
        <v>5</v>
      </c>
      <c r="G26" s="60"/>
      <c r="H26" s="60"/>
      <c r="I26" s="60"/>
      <c r="J26" s="60"/>
    </row>
    <row r="27" ht="12.75"/>
    <row r="28" spans="1:11" ht="12.75">
      <c r="A28" s="69" t="s">
        <v>45</v>
      </c>
      <c r="B28" s="69"/>
      <c r="E28" s="68" t="s">
        <v>26</v>
      </c>
      <c r="F28" s="68"/>
      <c r="G28" s="68"/>
      <c r="H28" s="68"/>
      <c r="I28" s="68"/>
      <c r="J28" s="68"/>
      <c r="K28" s="68"/>
    </row>
    <row r="29" spans="1:10" ht="10.5" customHeight="1">
      <c r="A29" s="60" t="s">
        <v>4</v>
      </c>
      <c r="B29" s="60"/>
      <c r="F29" s="60" t="s">
        <v>6</v>
      </c>
      <c r="G29" s="60"/>
      <c r="H29" s="60"/>
      <c r="I29" s="60"/>
      <c r="J29" s="60"/>
    </row>
    <row r="30" ht="12.75"/>
    <row r="31" spans="1:15" ht="26.25" customHeight="1">
      <c r="A31" s="69" t="s">
        <v>128</v>
      </c>
      <c r="B31" s="69"/>
      <c r="C31" s="69"/>
      <c r="D31" s="76"/>
      <c r="E31" s="77"/>
      <c r="F31" s="96" t="s">
        <v>127</v>
      </c>
      <c r="G31" s="96"/>
      <c r="H31" s="96"/>
      <c r="I31" s="96"/>
      <c r="J31" s="96"/>
      <c r="K31" s="96"/>
      <c r="L31" s="96"/>
      <c r="M31" s="96"/>
      <c r="N31" s="96"/>
      <c r="O31" s="96"/>
    </row>
    <row r="32" spans="1:11" ht="11.25" customHeight="1">
      <c r="A32" s="60" t="s">
        <v>4</v>
      </c>
      <c r="B32" s="60"/>
      <c r="D32" s="60" t="s">
        <v>8</v>
      </c>
      <c r="E32" s="60"/>
      <c r="F32" s="7"/>
      <c r="G32" s="60" t="s">
        <v>7</v>
      </c>
      <c r="H32" s="60"/>
      <c r="I32" s="60"/>
      <c r="J32" s="60"/>
      <c r="K32" s="7"/>
    </row>
    <row r="33" ht="12.75"/>
    <row r="34" spans="1:7" ht="12.75">
      <c r="A34" s="4" t="s">
        <v>9</v>
      </c>
      <c r="B34" s="4"/>
      <c r="C34" s="4"/>
      <c r="D34" s="4"/>
      <c r="E34" s="74">
        <f>G55</f>
        <v>1513.444</v>
      </c>
      <c r="F34" s="75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4">
        <f>E55</f>
        <v>1507.974</v>
      </c>
      <c r="F35" s="75"/>
      <c r="G35" s="3" t="s">
        <v>10</v>
      </c>
    </row>
    <row r="36" spans="1:7" ht="12.75">
      <c r="A36" s="4" t="s">
        <v>11</v>
      </c>
      <c r="B36" s="4"/>
      <c r="C36" s="4"/>
      <c r="D36" s="4"/>
      <c r="E36" s="74">
        <f>F55</f>
        <v>5.47</v>
      </c>
      <c r="F36" s="75"/>
      <c r="G36" s="3" t="s">
        <v>10</v>
      </c>
    </row>
    <row r="37" ht="12.75"/>
    <row r="38" spans="1:15" ht="30" customHeight="1">
      <c r="A38" s="95" t="s">
        <v>27</v>
      </c>
      <c r="B38" s="95"/>
      <c r="C38" s="95"/>
      <c r="D38" s="53" t="s">
        <v>123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ht="12.75"/>
    <row r="40" spans="1:15" ht="12.75" customHeight="1">
      <c r="A40" s="4" t="s">
        <v>29</v>
      </c>
      <c r="D40" s="78" t="s">
        <v>129</v>
      </c>
      <c r="E40" s="78"/>
      <c r="F40" s="78"/>
      <c r="G40" s="78"/>
      <c r="H40" s="78"/>
      <c r="I40" s="78"/>
      <c r="J40" s="78"/>
      <c r="K40" s="78"/>
      <c r="L40" s="78"/>
      <c r="M40" s="78"/>
      <c r="N40" s="1"/>
      <c r="O40" s="1"/>
    </row>
    <row r="41" ht="12.75"/>
    <row r="42" ht="12.75">
      <c r="A42" s="4" t="s">
        <v>50</v>
      </c>
    </row>
    <row r="43" ht="12.75"/>
    <row r="44" spans="1:11" ht="12.75">
      <c r="A44" s="13" t="s">
        <v>13</v>
      </c>
      <c r="B44" s="2" t="s">
        <v>38</v>
      </c>
      <c r="C44" s="2" t="s">
        <v>49</v>
      </c>
      <c r="D44" s="50" t="s">
        <v>39</v>
      </c>
      <c r="E44" s="51"/>
      <c r="F44" s="51"/>
      <c r="G44" s="51"/>
      <c r="H44" s="51"/>
      <c r="I44" s="51"/>
      <c r="J44" s="51"/>
      <c r="K44" s="61"/>
    </row>
    <row r="45" spans="1:11" ht="12.75">
      <c r="A45" s="41"/>
      <c r="B45" s="8"/>
      <c r="C45" s="8"/>
      <c r="D45" s="50"/>
      <c r="E45" s="51"/>
      <c r="F45" s="51"/>
      <c r="G45" s="51"/>
      <c r="H45" s="51"/>
      <c r="I45" s="51"/>
      <c r="J45" s="51"/>
      <c r="K45" s="61"/>
    </row>
    <row r="46" ht="12.75"/>
    <row r="47" ht="12.75">
      <c r="A47" s="4" t="s">
        <v>51</v>
      </c>
    </row>
    <row r="48" ht="12.75"/>
    <row r="49" spans="1:14" ht="12.75">
      <c r="A49" s="58" t="s">
        <v>13</v>
      </c>
      <c r="B49" s="58" t="s">
        <v>38</v>
      </c>
      <c r="C49" s="58" t="s">
        <v>49</v>
      </c>
      <c r="D49" s="58" t="s">
        <v>52</v>
      </c>
      <c r="E49" s="58" t="s">
        <v>54</v>
      </c>
      <c r="F49" s="58" t="s">
        <v>55</v>
      </c>
      <c r="G49" s="58" t="s">
        <v>56</v>
      </c>
      <c r="H49" s="29"/>
      <c r="I49" s="79"/>
      <c r="J49" s="79"/>
      <c r="K49" s="79"/>
      <c r="L49" s="79"/>
      <c r="M49" s="79"/>
      <c r="N49" s="79"/>
    </row>
    <row r="50" spans="1:14" ht="35.25" customHeight="1">
      <c r="A50" s="58"/>
      <c r="B50" s="58"/>
      <c r="C50" s="58" t="s">
        <v>14</v>
      </c>
      <c r="D50" s="58" t="s">
        <v>15</v>
      </c>
      <c r="E50" s="58" t="s">
        <v>53</v>
      </c>
      <c r="F50" s="58" t="s">
        <v>14</v>
      </c>
      <c r="G50" s="58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4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1011190</v>
      </c>
      <c r="C55" s="2"/>
      <c r="D55" s="30" t="s">
        <v>59</v>
      </c>
      <c r="E55" s="42">
        <f>1507974/1000</f>
        <v>1507.974</v>
      </c>
      <c r="F55" s="43">
        <f>5470/1000</f>
        <v>5.47</v>
      </c>
      <c r="G55" s="40">
        <f>E55+F55</f>
        <v>1513.444</v>
      </c>
      <c r="H55" s="15"/>
      <c r="I55" s="20"/>
      <c r="J55" s="23"/>
      <c r="K55" s="20"/>
      <c r="L55" s="23"/>
      <c r="M55" s="20"/>
      <c r="N55" s="23"/>
    </row>
    <row r="56" spans="1:14" ht="8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7" ht="12.75"/>
    <row r="58" ht="12.75">
      <c r="A58" s="4" t="s">
        <v>60</v>
      </c>
    </row>
    <row r="59" ht="12.75">
      <c r="H59" s="3" t="s">
        <v>17</v>
      </c>
    </row>
    <row r="60" spans="1:14" ht="26.25" customHeight="1">
      <c r="A60" s="58" t="s">
        <v>110</v>
      </c>
      <c r="B60" s="58"/>
      <c r="C60" s="58" t="s">
        <v>38</v>
      </c>
      <c r="D60" s="58" t="s">
        <v>54</v>
      </c>
      <c r="E60" s="58" t="s">
        <v>55</v>
      </c>
      <c r="F60" s="58" t="s">
        <v>56</v>
      </c>
      <c r="G60" s="31"/>
      <c r="H60" s="31"/>
      <c r="I60" s="79"/>
      <c r="J60" s="79"/>
      <c r="K60" s="79"/>
      <c r="L60" s="79"/>
      <c r="M60" s="79"/>
      <c r="N60" s="79"/>
    </row>
    <row r="61" spans="1:14" ht="16.5" customHeight="1">
      <c r="A61" s="58"/>
      <c r="B61" s="58"/>
      <c r="C61" s="58"/>
      <c r="D61" s="58" t="s">
        <v>53</v>
      </c>
      <c r="E61" s="58" t="s">
        <v>14</v>
      </c>
      <c r="F61" s="58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50">
        <v>1</v>
      </c>
      <c r="B62" s="61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84" t="s">
        <v>61</v>
      </c>
      <c r="B63" s="85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86" t="s">
        <v>40</v>
      </c>
      <c r="B64" s="87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8.75" customHeight="1">
      <c r="A65" s="86" t="s">
        <v>62</v>
      </c>
      <c r="B65" s="87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84" t="s">
        <v>81</v>
      </c>
      <c r="B66" s="85"/>
      <c r="C66" s="2">
        <v>1011190</v>
      </c>
      <c r="D66" s="40">
        <f>E55</f>
        <v>1507.974</v>
      </c>
      <c r="E66" s="40">
        <f>F55</f>
        <v>5.47</v>
      </c>
      <c r="F66" s="40">
        <f>G55</f>
        <v>1513.444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86" t="s">
        <v>59</v>
      </c>
      <c r="B67" s="87"/>
      <c r="C67" s="8"/>
      <c r="D67" s="40">
        <f>D66</f>
        <v>1507.974</v>
      </c>
      <c r="E67" s="40">
        <f>E66</f>
        <v>5.47</v>
      </c>
      <c r="F67" s="40">
        <f>F66</f>
        <v>1513.444</v>
      </c>
      <c r="G67" s="27"/>
      <c r="H67" s="27"/>
      <c r="I67" s="27"/>
      <c r="J67" s="27"/>
      <c r="K67" s="27"/>
      <c r="L67" s="27"/>
      <c r="M67" s="27"/>
      <c r="N67" s="27"/>
    </row>
    <row r="68" ht="12.75"/>
    <row r="69" spans="1:14" ht="25.5" customHeight="1">
      <c r="A69" s="78" t="s">
        <v>63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58" t="s">
        <v>13</v>
      </c>
      <c r="B71" s="83" t="s">
        <v>38</v>
      </c>
      <c r="C71" s="83" t="s">
        <v>64</v>
      </c>
      <c r="D71" s="83"/>
      <c r="E71" s="83" t="s">
        <v>65</v>
      </c>
      <c r="F71" s="88" t="s">
        <v>18</v>
      </c>
      <c r="G71" s="89"/>
      <c r="H71" s="90"/>
      <c r="I71" s="88" t="s">
        <v>66</v>
      </c>
      <c r="J71" s="89"/>
      <c r="K71" s="90"/>
      <c r="L71" s="80"/>
      <c r="M71" s="80"/>
      <c r="N71" s="80"/>
      <c r="O71" s="80"/>
      <c r="P71" s="80"/>
      <c r="Q71" s="80"/>
    </row>
    <row r="72" spans="1:17" ht="12.75">
      <c r="A72" s="58"/>
      <c r="B72" s="83"/>
      <c r="C72" s="83"/>
      <c r="D72" s="83"/>
      <c r="E72" s="83"/>
      <c r="F72" s="91"/>
      <c r="G72" s="92"/>
      <c r="H72" s="93"/>
      <c r="I72" s="91"/>
      <c r="J72" s="92"/>
      <c r="K72" s="93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83">
        <v>3</v>
      </c>
      <c r="D73" s="83"/>
      <c r="E73" s="12">
        <v>4</v>
      </c>
      <c r="F73" s="55">
        <v>5</v>
      </c>
      <c r="G73" s="55"/>
      <c r="H73" s="55"/>
      <c r="I73" s="57">
        <v>6</v>
      </c>
      <c r="J73" s="57"/>
      <c r="K73" s="57"/>
      <c r="L73" s="15"/>
      <c r="M73" s="15"/>
      <c r="N73" s="16"/>
      <c r="O73" s="16"/>
      <c r="P73" s="16"/>
      <c r="Q73" s="16"/>
    </row>
    <row r="74" spans="1:17" ht="24.75" customHeight="1">
      <c r="A74" s="11"/>
      <c r="B74" s="11">
        <v>1011190</v>
      </c>
      <c r="C74" s="45" t="s">
        <v>57</v>
      </c>
      <c r="D74" s="45"/>
      <c r="E74" s="12"/>
      <c r="F74" s="55" t="s">
        <v>97</v>
      </c>
      <c r="G74" s="55"/>
      <c r="H74" s="55"/>
      <c r="I74" s="57"/>
      <c r="J74" s="57"/>
      <c r="K74" s="57"/>
      <c r="L74" s="17"/>
      <c r="M74" s="17"/>
      <c r="N74" s="17"/>
      <c r="O74" s="17"/>
      <c r="P74" s="17"/>
      <c r="Q74" s="17"/>
    </row>
    <row r="75" spans="1:17" ht="18" customHeight="1">
      <c r="A75" s="11"/>
      <c r="B75" s="11"/>
      <c r="C75" s="45" t="s">
        <v>67</v>
      </c>
      <c r="D75" s="45"/>
      <c r="E75" s="12"/>
      <c r="F75" s="55"/>
      <c r="G75" s="55"/>
      <c r="H75" s="55"/>
      <c r="I75" s="57"/>
      <c r="J75" s="57"/>
      <c r="K75" s="57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46" t="s">
        <v>68</v>
      </c>
      <c r="D76" s="46"/>
      <c r="E76" s="12"/>
      <c r="F76" s="55"/>
      <c r="G76" s="55"/>
      <c r="H76" s="55"/>
      <c r="I76" s="57"/>
      <c r="J76" s="57"/>
      <c r="K76" s="57"/>
      <c r="L76" s="14"/>
      <c r="M76" s="19"/>
      <c r="N76" s="19"/>
      <c r="O76" s="14"/>
      <c r="P76" s="19"/>
      <c r="Q76" s="19"/>
    </row>
    <row r="77" spans="1:17" ht="15" customHeight="1">
      <c r="A77" s="11"/>
      <c r="B77" s="11"/>
      <c r="C77" s="45" t="s">
        <v>130</v>
      </c>
      <c r="D77" s="45"/>
      <c r="E77" s="38" t="s">
        <v>93</v>
      </c>
      <c r="F77" s="55"/>
      <c r="G77" s="55"/>
      <c r="H77" s="55"/>
      <c r="I77" s="57">
        <v>1</v>
      </c>
      <c r="J77" s="57"/>
      <c r="K77" s="57"/>
      <c r="L77" s="14"/>
      <c r="M77" s="19"/>
      <c r="N77" s="19"/>
      <c r="O77" s="14"/>
      <c r="P77" s="19"/>
      <c r="Q77" s="19"/>
    </row>
    <row r="78" spans="1:17" ht="25.5" customHeight="1" hidden="1">
      <c r="A78" s="11"/>
      <c r="B78" s="11"/>
      <c r="C78" s="45"/>
      <c r="D78" s="45"/>
      <c r="E78" s="38"/>
      <c r="F78" s="55"/>
      <c r="G78" s="55"/>
      <c r="H78" s="55"/>
      <c r="I78" s="97"/>
      <c r="J78" s="98"/>
      <c r="K78" s="98"/>
      <c r="L78" s="14"/>
      <c r="M78" s="19"/>
      <c r="N78" s="19"/>
      <c r="O78" s="14"/>
      <c r="P78" s="19"/>
      <c r="Q78" s="19"/>
    </row>
    <row r="79" spans="1:17" ht="25.5" customHeight="1" hidden="1">
      <c r="A79" s="11"/>
      <c r="B79" s="11"/>
      <c r="C79" s="45" t="s">
        <v>99</v>
      </c>
      <c r="D79" s="45"/>
      <c r="E79" s="38" t="s">
        <v>96</v>
      </c>
      <c r="F79" s="55"/>
      <c r="G79" s="55"/>
      <c r="H79" s="55"/>
      <c r="I79" s="97"/>
      <c r="J79" s="98"/>
      <c r="K79" s="98"/>
      <c r="L79" s="14"/>
      <c r="M79" s="19"/>
      <c r="N79" s="19"/>
      <c r="O79" s="14"/>
      <c r="P79" s="19"/>
      <c r="Q79" s="19"/>
    </row>
    <row r="80" spans="1:17" ht="25.5" customHeight="1">
      <c r="A80" s="11"/>
      <c r="B80" s="11"/>
      <c r="C80" s="45" t="s">
        <v>85</v>
      </c>
      <c r="D80" s="45"/>
      <c r="E80" s="38" t="s">
        <v>96</v>
      </c>
      <c r="F80" s="55"/>
      <c r="G80" s="55"/>
      <c r="H80" s="55"/>
      <c r="I80" s="66">
        <f>'[1]Зведена 01.12.2016'!$BN$44</f>
        <v>24.75</v>
      </c>
      <c r="J80" s="57"/>
      <c r="K80" s="57"/>
      <c r="L80" s="14"/>
      <c r="M80" s="19"/>
      <c r="N80" s="19"/>
      <c r="O80" s="14"/>
      <c r="P80" s="19"/>
      <c r="Q80" s="19"/>
    </row>
    <row r="81" spans="1:17" ht="25.5" customHeight="1" hidden="1">
      <c r="A81" s="11"/>
      <c r="B81" s="11"/>
      <c r="C81" s="45" t="s">
        <v>100</v>
      </c>
      <c r="D81" s="45"/>
      <c r="E81" s="38" t="s">
        <v>96</v>
      </c>
      <c r="F81" s="55"/>
      <c r="G81" s="55"/>
      <c r="H81" s="55"/>
      <c r="I81" s="66"/>
      <c r="J81" s="57"/>
      <c r="K81" s="57"/>
      <c r="L81" s="14"/>
      <c r="M81" s="19"/>
      <c r="N81" s="19"/>
      <c r="O81" s="14"/>
      <c r="P81" s="19"/>
      <c r="Q81" s="19"/>
    </row>
    <row r="82" spans="1:17" ht="15" customHeight="1">
      <c r="A82" s="11"/>
      <c r="B82" s="11"/>
      <c r="C82" s="45" t="s">
        <v>86</v>
      </c>
      <c r="D82" s="45"/>
      <c r="E82" s="38" t="s">
        <v>96</v>
      </c>
      <c r="F82" s="55"/>
      <c r="G82" s="55"/>
      <c r="H82" s="55"/>
      <c r="I82" s="66">
        <f>I78+I79+I80+I81</f>
        <v>24.75</v>
      </c>
      <c r="J82" s="57"/>
      <c r="K82" s="57"/>
      <c r="L82" s="14"/>
      <c r="M82" s="19"/>
      <c r="N82" s="19"/>
      <c r="O82" s="14"/>
      <c r="P82" s="19"/>
      <c r="Q82" s="19"/>
    </row>
    <row r="83" spans="1:17" ht="15" customHeight="1">
      <c r="A83" s="11"/>
      <c r="B83" s="11"/>
      <c r="C83" s="46" t="s">
        <v>69</v>
      </c>
      <c r="D83" s="46"/>
      <c r="E83" s="38"/>
      <c r="F83" s="55"/>
      <c r="G83" s="55"/>
      <c r="H83" s="55"/>
      <c r="I83" s="57"/>
      <c r="J83" s="57"/>
      <c r="K83" s="57"/>
      <c r="L83" s="19"/>
      <c r="M83" s="19"/>
      <c r="N83" s="19"/>
      <c r="O83" s="19"/>
      <c r="P83" s="19"/>
      <c r="Q83" s="19"/>
    </row>
    <row r="84" spans="1:17" ht="25.5" customHeight="1">
      <c r="A84" s="11"/>
      <c r="B84" s="11"/>
      <c r="C84" s="45" t="s">
        <v>131</v>
      </c>
      <c r="D84" s="45"/>
      <c r="E84" s="38" t="s">
        <v>93</v>
      </c>
      <c r="F84" s="55"/>
      <c r="G84" s="55"/>
      <c r="H84" s="55"/>
      <c r="I84" s="57">
        <v>55</v>
      </c>
      <c r="J84" s="57"/>
      <c r="K84" s="57"/>
      <c r="L84" s="14"/>
      <c r="M84" s="19"/>
      <c r="N84" s="19"/>
      <c r="O84" s="14"/>
      <c r="P84" s="19"/>
      <c r="Q84" s="19"/>
    </row>
    <row r="85" spans="1:17" ht="15" customHeight="1" hidden="1">
      <c r="A85" s="11"/>
      <c r="B85" s="11"/>
      <c r="C85" s="46"/>
      <c r="D85" s="46"/>
      <c r="E85" s="12"/>
      <c r="F85" s="55"/>
      <c r="G85" s="55"/>
      <c r="H85" s="55"/>
      <c r="I85" s="57"/>
      <c r="J85" s="57"/>
      <c r="K85" s="57"/>
      <c r="L85" s="14"/>
      <c r="M85" s="19"/>
      <c r="N85" s="19"/>
      <c r="O85" s="14"/>
      <c r="P85" s="19"/>
      <c r="Q85" s="19"/>
    </row>
    <row r="86" spans="1:17" ht="15" customHeight="1" hidden="1">
      <c r="A86" s="11"/>
      <c r="B86" s="11"/>
      <c r="C86" s="45"/>
      <c r="D86" s="45"/>
      <c r="E86" s="13"/>
      <c r="F86" s="55"/>
      <c r="G86" s="55"/>
      <c r="H86" s="55"/>
      <c r="I86" s="56"/>
      <c r="J86" s="56"/>
      <c r="K86" s="56"/>
      <c r="L86" s="14"/>
      <c r="M86" s="19"/>
      <c r="N86" s="19"/>
      <c r="O86" s="14"/>
      <c r="P86" s="19"/>
      <c r="Q86" s="19"/>
    </row>
    <row r="87" spans="1:17" ht="24.75" customHeight="1" hidden="1">
      <c r="A87" s="11"/>
      <c r="B87" s="11"/>
      <c r="C87" s="45"/>
      <c r="D87" s="45"/>
      <c r="E87" s="13"/>
      <c r="F87" s="55"/>
      <c r="G87" s="55"/>
      <c r="H87" s="55"/>
      <c r="I87" s="56"/>
      <c r="J87" s="56"/>
      <c r="K87" s="56"/>
      <c r="L87" s="17"/>
      <c r="M87" s="17"/>
      <c r="N87" s="17"/>
      <c r="O87" s="17"/>
      <c r="P87" s="17"/>
      <c r="Q87" s="17"/>
    </row>
    <row r="88" spans="1:17" ht="24.75" customHeight="1" hidden="1">
      <c r="A88" s="11"/>
      <c r="B88" s="11"/>
      <c r="C88" s="45"/>
      <c r="D88" s="45"/>
      <c r="E88" s="13"/>
      <c r="F88" s="55"/>
      <c r="G88" s="55"/>
      <c r="H88" s="55"/>
      <c r="I88" s="57"/>
      <c r="J88" s="57"/>
      <c r="K88" s="57"/>
      <c r="L88" s="17"/>
      <c r="M88" s="17"/>
      <c r="N88" s="17"/>
      <c r="O88" s="17"/>
      <c r="P88" s="17"/>
      <c r="Q88" s="17"/>
    </row>
    <row r="89" spans="1:17" ht="12" customHeight="1" hidden="1">
      <c r="A89" s="11"/>
      <c r="B89" s="11"/>
      <c r="C89" s="46"/>
      <c r="D89" s="46"/>
      <c r="E89" s="12"/>
      <c r="F89" s="55"/>
      <c r="G89" s="55"/>
      <c r="H89" s="55"/>
      <c r="I89" s="57"/>
      <c r="J89" s="57"/>
      <c r="K89" s="57"/>
      <c r="L89" s="17"/>
      <c r="M89" s="18"/>
      <c r="N89" s="18"/>
      <c r="O89" s="18"/>
      <c r="P89" s="18"/>
      <c r="Q89" s="18"/>
    </row>
    <row r="90" spans="1:17" ht="12" customHeight="1" hidden="1">
      <c r="A90" s="11"/>
      <c r="B90" s="11"/>
      <c r="C90" s="45"/>
      <c r="D90" s="45"/>
      <c r="E90" s="12"/>
      <c r="F90" s="55"/>
      <c r="G90" s="55"/>
      <c r="H90" s="55"/>
      <c r="I90" s="57"/>
      <c r="J90" s="57"/>
      <c r="K90" s="57"/>
      <c r="L90" s="17"/>
      <c r="M90" s="18"/>
      <c r="N90" s="18"/>
      <c r="O90" s="18"/>
      <c r="P90" s="18"/>
      <c r="Q90" s="18"/>
    </row>
    <row r="91" spans="1:17" ht="12" customHeight="1" hidden="1">
      <c r="A91" s="11"/>
      <c r="B91" s="11"/>
      <c r="C91" s="45"/>
      <c r="D91" s="45"/>
      <c r="E91" s="12"/>
      <c r="F91" s="55"/>
      <c r="G91" s="55"/>
      <c r="H91" s="55"/>
      <c r="I91" s="57"/>
      <c r="J91" s="57"/>
      <c r="K91" s="57"/>
      <c r="L91" s="17"/>
      <c r="M91" s="18"/>
      <c r="N91" s="18"/>
      <c r="O91" s="18"/>
      <c r="P91" s="18"/>
      <c r="Q91" s="18"/>
    </row>
    <row r="92" spans="1:17" s="22" customFormat="1" ht="26.25" customHeight="1">
      <c r="A92" s="29"/>
      <c r="B92" s="29"/>
      <c r="C92" s="29"/>
      <c r="D92" s="33"/>
      <c r="E92" s="15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ht="12.75">
      <c r="A93" s="4" t="s">
        <v>73</v>
      </c>
    </row>
    <row r="94" ht="12.75"/>
    <row r="95" spans="1:15" ht="35.25" customHeight="1">
      <c r="A95" s="58" t="s">
        <v>19</v>
      </c>
      <c r="B95" s="58" t="s">
        <v>20</v>
      </c>
      <c r="C95" s="58"/>
      <c r="D95" s="58"/>
      <c r="E95" s="58" t="s">
        <v>38</v>
      </c>
      <c r="F95" s="58" t="s">
        <v>74</v>
      </c>
      <c r="G95" s="58"/>
      <c r="H95" s="58"/>
      <c r="I95" s="58" t="s">
        <v>75</v>
      </c>
      <c r="J95" s="58"/>
      <c r="K95" s="58"/>
      <c r="L95" s="58" t="s">
        <v>76</v>
      </c>
      <c r="M95" s="58"/>
      <c r="N95" s="58"/>
      <c r="O95" s="94" t="s">
        <v>77</v>
      </c>
    </row>
    <row r="96" spans="1:15" ht="39" customHeight="1">
      <c r="A96" s="58"/>
      <c r="B96" s="58"/>
      <c r="C96" s="58"/>
      <c r="D96" s="58"/>
      <c r="E96" s="58"/>
      <c r="F96" s="36" t="s">
        <v>14</v>
      </c>
      <c r="G96" s="36" t="s">
        <v>15</v>
      </c>
      <c r="H96" s="36" t="s">
        <v>16</v>
      </c>
      <c r="I96" s="36" t="s">
        <v>14</v>
      </c>
      <c r="J96" s="36" t="s">
        <v>15</v>
      </c>
      <c r="K96" s="36" t="s">
        <v>16</v>
      </c>
      <c r="L96" s="36" t="s">
        <v>14</v>
      </c>
      <c r="M96" s="36" t="s">
        <v>15</v>
      </c>
      <c r="N96" s="36" t="s">
        <v>16</v>
      </c>
      <c r="O96" s="94"/>
    </row>
    <row r="97" spans="1:15" ht="12.75">
      <c r="A97" s="2">
        <v>1</v>
      </c>
      <c r="B97" s="65">
        <v>2</v>
      </c>
      <c r="C97" s="65"/>
      <c r="D97" s="65"/>
      <c r="E97" s="2">
        <v>3</v>
      </c>
      <c r="F97" s="2">
        <v>4</v>
      </c>
      <c r="G97" s="2">
        <v>5</v>
      </c>
      <c r="H97" s="2">
        <v>6</v>
      </c>
      <c r="I97" s="2">
        <v>7</v>
      </c>
      <c r="J97" s="2">
        <v>8</v>
      </c>
      <c r="K97" s="2">
        <v>9</v>
      </c>
      <c r="L97" s="2">
        <v>10</v>
      </c>
      <c r="M97" s="2">
        <v>11</v>
      </c>
      <c r="N97" s="2">
        <v>12</v>
      </c>
      <c r="O97" s="2">
        <v>13</v>
      </c>
    </row>
    <row r="98" spans="1:15" ht="12.75">
      <c r="A98" s="2"/>
      <c r="B98" s="47" t="s">
        <v>40</v>
      </c>
      <c r="C98" s="48"/>
      <c r="D98" s="49"/>
      <c r="E98" s="2"/>
      <c r="F98" s="2"/>
      <c r="G98" s="2"/>
      <c r="H98" s="2"/>
      <c r="I98" s="2"/>
      <c r="J98" s="2"/>
      <c r="K98" s="2"/>
      <c r="L98" s="2"/>
      <c r="M98" s="2"/>
      <c r="N98" s="2"/>
      <c r="O98" s="8"/>
    </row>
    <row r="99" spans="1:15" ht="16.5" customHeight="1">
      <c r="A99" s="8"/>
      <c r="B99" s="81" t="s">
        <v>78</v>
      </c>
      <c r="C99" s="81"/>
      <c r="D99" s="81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6.5" customHeight="1">
      <c r="A100" s="8"/>
      <c r="B100" s="82" t="s">
        <v>41</v>
      </c>
      <c r="C100" s="82"/>
      <c r="D100" s="8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8"/>
    </row>
    <row r="101" spans="1:15" ht="16.5" customHeight="1">
      <c r="A101" s="8"/>
      <c r="B101" s="82" t="s">
        <v>21</v>
      </c>
      <c r="C101" s="82"/>
      <c r="D101" s="82"/>
      <c r="E101" s="2"/>
      <c r="F101" s="2" t="s">
        <v>72</v>
      </c>
      <c r="G101" s="2"/>
      <c r="H101" s="2"/>
      <c r="I101" s="2" t="s">
        <v>72</v>
      </c>
      <c r="J101" s="2"/>
      <c r="K101" s="2"/>
      <c r="L101" s="2" t="s">
        <v>72</v>
      </c>
      <c r="M101" s="2"/>
      <c r="N101" s="2"/>
      <c r="O101" s="8"/>
    </row>
    <row r="102" spans="1:15" ht="12" customHeight="1">
      <c r="A102" s="8"/>
      <c r="B102" s="62"/>
      <c r="C102" s="63"/>
      <c r="D102" s="6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8"/>
    </row>
    <row r="103" spans="1:15" ht="12.75">
      <c r="A103" s="8"/>
      <c r="B103" s="47" t="s">
        <v>42</v>
      </c>
      <c r="C103" s="48"/>
      <c r="D103" s="4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"/>
    </row>
    <row r="104" spans="1:15" ht="12.75">
      <c r="A104" s="8"/>
      <c r="B104" s="50"/>
      <c r="C104" s="51"/>
      <c r="D104" s="6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"/>
    </row>
    <row r="105" spans="1:15" ht="12.75">
      <c r="A105" s="8"/>
      <c r="B105" s="59" t="s">
        <v>22</v>
      </c>
      <c r="C105" s="59"/>
      <c r="D105" s="5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8"/>
    </row>
    <row r="107" ht="12.75" hidden="1"/>
    <row r="109" spans="2:14" ht="12.75" customHeight="1">
      <c r="B109" s="53" t="s">
        <v>34</v>
      </c>
      <c r="C109" s="53"/>
      <c r="D109" s="1"/>
      <c r="E109" s="1"/>
      <c r="G109" s="34"/>
      <c r="H109" s="34"/>
      <c r="I109" s="34"/>
      <c r="K109" s="35"/>
      <c r="L109" s="35"/>
      <c r="M109" s="35"/>
      <c r="N109" s="35"/>
    </row>
    <row r="110" spans="2:14" ht="42.75" customHeight="1">
      <c r="B110" s="54" t="s">
        <v>23</v>
      </c>
      <c r="C110" s="54"/>
      <c r="D110" s="54"/>
      <c r="E110" s="35" t="s">
        <v>32</v>
      </c>
      <c r="G110" s="7"/>
      <c r="H110" s="7"/>
      <c r="I110" s="7"/>
      <c r="J110" s="10"/>
      <c r="K110" s="7"/>
      <c r="L110" s="7"/>
      <c r="M110" s="7"/>
      <c r="N110" s="7"/>
    </row>
    <row r="111" spans="2:5" ht="12.75">
      <c r="B111" s="60" t="s">
        <v>24</v>
      </c>
      <c r="C111" s="60"/>
      <c r="D111" s="60"/>
      <c r="E111" s="7" t="s">
        <v>80</v>
      </c>
    </row>
    <row r="113" ht="12.75" hidden="1"/>
    <row r="114" spans="2:4" ht="12.75">
      <c r="B114" s="5" t="s">
        <v>25</v>
      </c>
      <c r="C114" s="5"/>
      <c r="D114" s="5"/>
    </row>
    <row r="115" spans="2:14" ht="12.75">
      <c r="B115" s="3" t="s">
        <v>79</v>
      </c>
      <c r="G115" s="34"/>
      <c r="H115" s="34"/>
      <c r="I115" s="34"/>
      <c r="J115" s="10"/>
      <c r="K115" s="35"/>
      <c r="L115" s="35"/>
      <c r="M115" s="35"/>
      <c r="N115" s="35"/>
    </row>
    <row r="116" spans="2:14" ht="45.75" customHeight="1">
      <c r="B116" s="54" t="s">
        <v>23</v>
      </c>
      <c r="C116" s="54"/>
      <c r="D116" s="54"/>
      <c r="E116" s="35" t="s">
        <v>33</v>
      </c>
      <c r="G116" s="7"/>
      <c r="H116" s="7"/>
      <c r="I116" s="7"/>
      <c r="K116" s="7"/>
      <c r="L116" s="7"/>
      <c r="M116" s="7"/>
      <c r="N116" s="7"/>
    </row>
    <row r="117" spans="2:5" ht="12.75">
      <c r="B117" s="60" t="s">
        <v>24</v>
      </c>
      <c r="C117" s="60"/>
      <c r="D117" s="60"/>
      <c r="E117" s="7" t="s">
        <v>80</v>
      </c>
    </row>
  </sheetData>
  <mergeCells count="138">
    <mergeCell ref="I84:K84"/>
    <mergeCell ref="C86:D86"/>
    <mergeCell ref="F86:H86"/>
    <mergeCell ref="I86:K86"/>
    <mergeCell ref="I85:K85"/>
    <mergeCell ref="B109:C109"/>
    <mergeCell ref="B110:D110"/>
    <mergeCell ref="F87:H87"/>
    <mergeCell ref="I87:K87"/>
    <mergeCell ref="F89:H89"/>
    <mergeCell ref="I89:K89"/>
    <mergeCell ref="F95:H95"/>
    <mergeCell ref="I95:K95"/>
    <mergeCell ref="B105:D105"/>
    <mergeCell ref="B103:D103"/>
    <mergeCell ref="B111:D111"/>
    <mergeCell ref="B116:D116"/>
    <mergeCell ref="B117:D117"/>
    <mergeCell ref="C87:D87"/>
    <mergeCell ref="C89:D89"/>
    <mergeCell ref="B95:D96"/>
    <mergeCell ref="B98:D98"/>
    <mergeCell ref="B104:D104"/>
    <mergeCell ref="B102:D102"/>
    <mergeCell ref="B97:D97"/>
    <mergeCell ref="C76:D76"/>
    <mergeCell ref="F76:H76"/>
    <mergeCell ref="I76:K76"/>
    <mergeCell ref="C82:D82"/>
    <mergeCell ref="F82:H82"/>
    <mergeCell ref="I82:K82"/>
    <mergeCell ref="C79:D79"/>
    <mergeCell ref="F81:H81"/>
    <mergeCell ref="I81:K81"/>
    <mergeCell ref="C80:D80"/>
    <mergeCell ref="A31:C31"/>
    <mergeCell ref="A29:B29"/>
    <mergeCell ref="F29:J29"/>
    <mergeCell ref="F79:H79"/>
    <mergeCell ref="I79:K79"/>
    <mergeCell ref="C74:D74"/>
    <mergeCell ref="F74:H74"/>
    <mergeCell ref="I74:K74"/>
    <mergeCell ref="C75:D75"/>
    <mergeCell ref="F75:H75"/>
    <mergeCell ref="A28:B28"/>
    <mergeCell ref="K17:N17"/>
    <mergeCell ref="K18:N18"/>
    <mergeCell ref="K11:O11"/>
    <mergeCell ref="K12:O12"/>
    <mergeCell ref="F22:H22"/>
    <mergeCell ref="C23:L23"/>
    <mergeCell ref="A26:B26"/>
    <mergeCell ref="A25:B25"/>
    <mergeCell ref="F31:O31"/>
    <mergeCell ref="K4:P4"/>
    <mergeCell ref="E28:K28"/>
    <mergeCell ref="D31:E31"/>
    <mergeCell ref="F26:J26"/>
    <mergeCell ref="E25:K25"/>
    <mergeCell ref="E35:F35"/>
    <mergeCell ref="E36:F36"/>
    <mergeCell ref="D40:M40"/>
    <mergeCell ref="A32:B32"/>
    <mergeCell ref="D32:E32"/>
    <mergeCell ref="G32:J32"/>
    <mergeCell ref="E34:F34"/>
    <mergeCell ref="L60:N60"/>
    <mergeCell ref="D38:O38"/>
    <mergeCell ref="I49:K49"/>
    <mergeCell ref="D49:D50"/>
    <mergeCell ref="E49:E50"/>
    <mergeCell ref="F49:F50"/>
    <mergeCell ref="A95:A96"/>
    <mergeCell ref="L71:N71"/>
    <mergeCell ref="F73:H73"/>
    <mergeCell ref="I73:K73"/>
    <mergeCell ref="C81:D81"/>
    <mergeCell ref="I75:K75"/>
    <mergeCell ref="C78:D78"/>
    <mergeCell ref="C85:D85"/>
    <mergeCell ref="F85:H85"/>
    <mergeCell ref="E95:E96"/>
    <mergeCell ref="L95:N95"/>
    <mergeCell ref="B99:D99"/>
    <mergeCell ref="B100:D100"/>
    <mergeCell ref="B101:D101"/>
    <mergeCell ref="B71:B72"/>
    <mergeCell ref="C73:D73"/>
    <mergeCell ref="A66:B66"/>
    <mergeCell ref="A67:B67"/>
    <mergeCell ref="A71:A72"/>
    <mergeCell ref="A69:N69"/>
    <mergeCell ref="O71:Q71"/>
    <mergeCell ref="D44:K44"/>
    <mergeCell ref="G49:G50"/>
    <mergeCell ref="L49:N49"/>
    <mergeCell ref="D45:K45"/>
    <mergeCell ref="C71:D72"/>
    <mergeCell ref="F71:H72"/>
    <mergeCell ref="E71:E72"/>
    <mergeCell ref="I71:K72"/>
    <mergeCell ref="I60:K60"/>
    <mergeCell ref="O95:O96"/>
    <mergeCell ref="C60:C61"/>
    <mergeCell ref="D60:D61"/>
    <mergeCell ref="E60:E61"/>
    <mergeCell ref="F60:F61"/>
    <mergeCell ref="C77:D77"/>
    <mergeCell ref="F77:H77"/>
    <mergeCell ref="I77:K77"/>
    <mergeCell ref="F78:H78"/>
    <mergeCell ref="I78:K78"/>
    <mergeCell ref="A63:B63"/>
    <mergeCell ref="A64:B64"/>
    <mergeCell ref="A65:B65"/>
    <mergeCell ref="A38:C38"/>
    <mergeCell ref="A49:A50"/>
    <mergeCell ref="A60:B61"/>
    <mergeCell ref="A62:B62"/>
    <mergeCell ref="B49:B50"/>
    <mergeCell ref="C49:C50"/>
    <mergeCell ref="F80:H80"/>
    <mergeCell ref="I80:K80"/>
    <mergeCell ref="C88:D88"/>
    <mergeCell ref="F88:H88"/>
    <mergeCell ref="I88:K88"/>
    <mergeCell ref="C83:D83"/>
    <mergeCell ref="F83:H83"/>
    <mergeCell ref="I83:K83"/>
    <mergeCell ref="C84:D84"/>
    <mergeCell ref="F84:H84"/>
    <mergeCell ref="C90:D90"/>
    <mergeCell ref="F90:H90"/>
    <mergeCell ref="I90:K90"/>
    <mergeCell ref="C91:D91"/>
    <mergeCell ref="F91:H91"/>
    <mergeCell ref="I91:K91"/>
  </mergeCells>
  <printOptions/>
  <pageMargins left="1.15" right="0.3937007874015748" top="0.24" bottom="0.15" header="0.16" footer="0.15"/>
  <pageSetup horizontalDpi="600" verticalDpi="600" orientation="landscape" paperSize="9" scale="62" r:id="rId3"/>
  <rowBreaks count="1" manualBreakCount="1">
    <brk id="67" max="14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7"/>
  <sheetViews>
    <sheetView view="pageBreakPreview" zoomScaleSheetLayoutView="100" workbookViewId="0" topLeftCell="A1">
      <selection activeCell="K13" sqref="K13:N20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67" t="s">
        <v>36</v>
      </c>
      <c r="L4" s="67"/>
      <c r="M4" s="67"/>
      <c r="N4" s="67"/>
      <c r="O4" s="67"/>
      <c r="P4" s="67"/>
    </row>
    <row r="5" spans="11:16" ht="12.75" hidden="1">
      <c r="K5" s="5" t="s">
        <v>37</v>
      </c>
      <c r="L5" s="5"/>
      <c r="M5" s="5"/>
      <c r="N5" s="5"/>
      <c r="O5" s="5"/>
      <c r="P5" s="5"/>
    </row>
    <row r="6" ht="12.75"/>
    <row r="7" ht="12.75">
      <c r="K7" s="5" t="s">
        <v>0</v>
      </c>
    </row>
    <row r="8" ht="12.75">
      <c r="K8" s="5"/>
    </row>
    <row r="9" ht="12.75">
      <c r="K9" s="5" t="s">
        <v>1</v>
      </c>
    </row>
    <row r="10" ht="12.75"/>
    <row r="11" spans="11:15" ht="12.75">
      <c r="K11" s="70" t="s">
        <v>26</v>
      </c>
      <c r="L11" s="70"/>
      <c r="M11" s="70"/>
      <c r="N11" s="70"/>
      <c r="O11" s="70"/>
    </row>
    <row r="12" spans="11:15" ht="13.5" customHeight="1">
      <c r="K12" s="72" t="s">
        <v>43</v>
      </c>
      <c r="L12" s="72"/>
      <c r="M12" s="72"/>
      <c r="N12" s="72"/>
      <c r="O12" s="72"/>
    </row>
    <row r="13" spans="11:15" ht="13.5" customHeight="1">
      <c r="K13" s="44" t="s">
        <v>216</v>
      </c>
      <c r="L13" s="28"/>
      <c r="M13" s="28"/>
      <c r="N13" s="28"/>
      <c r="O13" s="28"/>
    </row>
    <row r="14" spans="11:15" ht="11.25" customHeight="1">
      <c r="K14" s="28"/>
      <c r="L14" s="28"/>
      <c r="M14" s="28"/>
      <c r="N14" s="28"/>
      <c r="O14" s="28"/>
    </row>
    <row r="15" ht="12.75">
      <c r="K15" s="3" t="s">
        <v>215</v>
      </c>
    </row>
    <row r="16" ht="12.75"/>
    <row r="17" spans="11:14" ht="12.75">
      <c r="K17" s="70" t="s">
        <v>31</v>
      </c>
      <c r="L17" s="70"/>
      <c r="M17" s="70"/>
      <c r="N17" s="70"/>
    </row>
    <row r="18" spans="11:14" ht="12" customHeight="1">
      <c r="K18" s="71" t="s">
        <v>2</v>
      </c>
      <c r="L18" s="71"/>
      <c r="M18" s="71"/>
      <c r="N18" s="71"/>
    </row>
    <row r="19" ht="9.75" customHeight="1"/>
    <row r="20" ht="12.75">
      <c r="K20" s="44" t="s">
        <v>217</v>
      </c>
    </row>
    <row r="21" ht="12.75"/>
    <row r="22" spans="6:8" ht="12.75">
      <c r="F22" s="73" t="s">
        <v>3</v>
      </c>
      <c r="G22" s="73"/>
      <c r="H22" s="73"/>
    </row>
    <row r="23" spans="3:12" ht="12.75">
      <c r="C23" s="73" t="s">
        <v>48</v>
      </c>
      <c r="D23" s="73"/>
      <c r="E23" s="73"/>
      <c r="F23" s="73"/>
      <c r="G23" s="73"/>
      <c r="H23" s="73"/>
      <c r="I23" s="73"/>
      <c r="J23" s="73"/>
      <c r="K23" s="73"/>
      <c r="L23" s="73"/>
    </row>
    <row r="24" ht="12.75"/>
    <row r="25" spans="1:11" ht="12.75">
      <c r="A25" s="69" t="s">
        <v>44</v>
      </c>
      <c r="B25" s="69"/>
      <c r="E25" s="68" t="s">
        <v>26</v>
      </c>
      <c r="F25" s="68"/>
      <c r="G25" s="68"/>
      <c r="H25" s="68"/>
      <c r="I25" s="68"/>
      <c r="J25" s="68"/>
      <c r="K25" s="68"/>
    </row>
    <row r="26" spans="1:10" ht="11.25" customHeight="1">
      <c r="A26" s="60" t="s">
        <v>4</v>
      </c>
      <c r="B26" s="60"/>
      <c r="F26" s="60" t="s">
        <v>5</v>
      </c>
      <c r="G26" s="60"/>
      <c r="H26" s="60"/>
      <c r="I26" s="60"/>
      <c r="J26" s="60"/>
    </row>
    <row r="27" ht="12.75"/>
    <row r="28" spans="1:11" ht="12.75">
      <c r="A28" s="69" t="s">
        <v>45</v>
      </c>
      <c r="B28" s="69"/>
      <c r="E28" s="68" t="s">
        <v>26</v>
      </c>
      <c r="F28" s="68"/>
      <c r="G28" s="68"/>
      <c r="H28" s="68"/>
      <c r="I28" s="68"/>
      <c r="J28" s="68"/>
      <c r="K28" s="68"/>
    </row>
    <row r="29" spans="1:10" ht="10.5" customHeight="1">
      <c r="A29" s="60" t="s">
        <v>4</v>
      </c>
      <c r="B29" s="60"/>
      <c r="F29" s="60" t="s">
        <v>6</v>
      </c>
      <c r="G29" s="60"/>
      <c r="H29" s="60"/>
      <c r="I29" s="60"/>
      <c r="J29" s="60"/>
    </row>
    <row r="30" ht="12.75"/>
    <row r="31" spans="1:15" ht="26.25" customHeight="1">
      <c r="A31" s="69" t="s">
        <v>133</v>
      </c>
      <c r="B31" s="69"/>
      <c r="C31" s="69"/>
      <c r="D31" s="76"/>
      <c r="E31" s="77"/>
      <c r="F31" s="96" t="s">
        <v>132</v>
      </c>
      <c r="G31" s="96"/>
      <c r="H31" s="96"/>
      <c r="I31" s="96"/>
      <c r="J31" s="96"/>
      <c r="K31" s="96"/>
      <c r="L31" s="96"/>
      <c r="M31" s="96"/>
      <c r="N31" s="96"/>
      <c r="O31" s="96"/>
    </row>
    <row r="32" spans="1:11" ht="11.25" customHeight="1">
      <c r="A32" s="60" t="s">
        <v>4</v>
      </c>
      <c r="B32" s="60"/>
      <c r="D32" s="60" t="s">
        <v>8</v>
      </c>
      <c r="E32" s="60"/>
      <c r="F32" s="7"/>
      <c r="G32" s="60" t="s">
        <v>7</v>
      </c>
      <c r="H32" s="60"/>
      <c r="I32" s="60"/>
      <c r="J32" s="60"/>
      <c r="K32" s="7"/>
    </row>
    <row r="33" ht="12.75"/>
    <row r="34" spans="1:7" ht="12.75">
      <c r="A34" s="4" t="s">
        <v>9</v>
      </c>
      <c r="B34" s="4"/>
      <c r="C34" s="4"/>
      <c r="D34" s="4"/>
      <c r="E34" s="74">
        <f>G55</f>
        <v>1053.931</v>
      </c>
      <c r="F34" s="75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4">
        <f>E55</f>
        <v>1053.931</v>
      </c>
      <c r="F35" s="75"/>
      <c r="G35" s="3" t="s">
        <v>10</v>
      </c>
    </row>
    <row r="36" spans="1:7" ht="12.75">
      <c r="A36" s="4" t="s">
        <v>11</v>
      </c>
      <c r="B36" s="4"/>
      <c r="C36" s="4"/>
      <c r="D36" s="4"/>
      <c r="E36" s="74">
        <f>F55</f>
        <v>0</v>
      </c>
      <c r="F36" s="75"/>
      <c r="G36" s="3" t="s">
        <v>10</v>
      </c>
    </row>
    <row r="37" ht="12.75"/>
    <row r="38" spans="1:15" ht="30" customHeight="1">
      <c r="A38" s="95" t="s">
        <v>27</v>
      </c>
      <c r="B38" s="95"/>
      <c r="C38" s="95"/>
      <c r="D38" s="53" t="s">
        <v>123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ht="12.75"/>
    <row r="40" spans="1:15" ht="12.75" customHeight="1">
      <c r="A40" s="4" t="s">
        <v>29</v>
      </c>
      <c r="D40" s="78" t="s">
        <v>134</v>
      </c>
      <c r="E40" s="78"/>
      <c r="F40" s="78"/>
      <c r="G40" s="78"/>
      <c r="H40" s="78"/>
      <c r="I40" s="78"/>
      <c r="J40" s="78"/>
      <c r="K40" s="78"/>
      <c r="L40" s="78"/>
      <c r="M40" s="78"/>
      <c r="N40" s="1"/>
      <c r="O40" s="1"/>
    </row>
    <row r="41" ht="12.75"/>
    <row r="42" ht="12.75">
      <c r="A42" s="4" t="s">
        <v>50</v>
      </c>
    </row>
    <row r="43" ht="12.75"/>
    <row r="44" spans="1:11" ht="12.75">
      <c r="A44" s="13" t="s">
        <v>13</v>
      </c>
      <c r="B44" s="2" t="s">
        <v>38</v>
      </c>
      <c r="C44" s="2" t="s">
        <v>49</v>
      </c>
      <c r="D44" s="50" t="s">
        <v>39</v>
      </c>
      <c r="E44" s="51"/>
      <c r="F44" s="51"/>
      <c r="G44" s="51"/>
      <c r="H44" s="51"/>
      <c r="I44" s="51"/>
      <c r="J44" s="51"/>
      <c r="K44" s="61"/>
    </row>
    <row r="45" spans="1:11" ht="12.75">
      <c r="A45" s="41"/>
      <c r="B45" s="8"/>
      <c r="C45" s="8"/>
      <c r="D45" s="50"/>
      <c r="E45" s="51"/>
      <c r="F45" s="51"/>
      <c r="G45" s="51"/>
      <c r="H45" s="51"/>
      <c r="I45" s="51"/>
      <c r="J45" s="51"/>
      <c r="K45" s="61"/>
    </row>
    <row r="46" ht="12.75"/>
    <row r="47" ht="12.75">
      <c r="A47" s="4" t="s">
        <v>51</v>
      </c>
    </row>
    <row r="48" ht="12.75"/>
    <row r="49" spans="1:14" ht="12.75">
      <c r="A49" s="58" t="s">
        <v>13</v>
      </c>
      <c r="B49" s="58" t="s">
        <v>38</v>
      </c>
      <c r="C49" s="58" t="s">
        <v>49</v>
      </c>
      <c r="D49" s="58" t="s">
        <v>52</v>
      </c>
      <c r="E49" s="58" t="s">
        <v>54</v>
      </c>
      <c r="F49" s="58" t="s">
        <v>55</v>
      </c>
      <c r="G49" s="58" t="s">
        <v>56</v>
      </c>
      <c r="H49" s="29"/>
      <c r="I49" s="79"/>
      <c r="J49" s="79"/>
      <c r="K49" s="79"/>
      <c r="L49" s="79"/>
      <c r="M49" s="79"/>
      <c r="N49" s="79"/>
    </row>
    <row r="50" spans="1:14" ht="35.25" customHeight="1">
      <c r="A50" s="58"/>
      <c r="B50" s="58"/>
      <c r="C50" s="58" t="s">
        <v>14</v>
      </c>
      <c r="D50" s="58" t="s">
        <v>15</v>
      </c>
      <c r="E50" s="58" t="s">
        <v>53</v>
      </c>
      <c r="F50" s="58" t="s">
        <v>14</v>
      </c>
      <c r="G50" s="58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4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1011200</v>
      </c>
      <c r="C55" s="2"/>
      <c r="D55" s="30" t="s">
        <v>59</v>
      </c>
      <c r="E55" s="42">
        <f>1053931/1000</f>
        <v>1053.931</v>
      </c>
      <c r="F55" s="43"/>
      <c r="G55" s="40">
        <f>E55+F55</f>
        <v>1053.931</v>
      </c>
      <c r="H55" s="15"/>
      <c r="I55" s="20"/>
      <c r="J55" s="23"/>
      <c r="K55" s="20"/>
      <c r="L55" s="23"/>
      <c r="M55" s="20"/>
      <c r="N55" s="23"/>
    </row>
    <row r="56" spans="1:14" ht="8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7" ht="12.75"/>
    <row r="58" ht="12.75">
      <c r="A58" s="4" t="s">
        <v>60</v>
      </c>
    </row>
    <row r="59" ht="12.75">
      <c r="H59" s="3" t="s">
        <v>17</v>
      </c>
    </row>
    <row r="60" spans="1:14" ht="26.25" customHeight="1">
      <c r="A60" s="58" t="s">
        <v>110</v>
      </c>
      <c r="B60" s="58"/>
      <c r="C60" s="58" t="s">
        <v>38</v>
      </c>
      <c r="D60" s="58" t="s">
        <v>54</v>
      </c>
      <c r="E60" s="58" t="s">
        <v>55</v>
      </c>
      <c r="F60" s="58" t="s">
        <v>56</v>
      </c>
      <c r="G60" s="31"/>
      <c r="H60" s="31"/>
      <c r="I60" s="79"/>
      <c r="J60" s="79"/>
      <c r="K60" s="79"/>
      <c r="L60" s="79"/>
      <c r="M60" s="79"/>
      <c r="N60" s="79"/>
    </row>
    <row r="61" spans="1:14" ht="16.5" customHeight="1">
      <c r="A61" s="58"/>
      <c r="B61" s="58"/>
      <c r="C61" s="58"/>
      <c r="D61" s="58" t="s">
        <v>53</v>
      </c>
      <c r="E61" s="58" t="s">
        <v>14</v>
      </c>
      <c r="F61" s="58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50">
        <v>1</v>
      </c>
      <c r="B62" s="61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84" t="s">
        <v>61</v>
      </c>
      <c r="B63" s="85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86" t="s">
        <v>40</v>
      </c>
      <c r="B64" s="87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8.75" customHeight="1">
      <c r="A65" s="86" t="s">
        <v>62</v>
      </c>
      <c r="B65" s="87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84" t="s">
        <v>81</v>
      </c>
      <c r="B66" s="85"/>
      <c r="C66" s="2">
        <v>1011200</v>
      </c>
      <c r="D66" s="40">
        <f>E55</f>
        <v>1053.931</v>
      </c>
      <c r="E66" s="40">
        <f>F55</f>
        <v>0</v>
      </c>
      <c r="F66" s="40">
        <f>G55</f>
        <v>1053.931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86" t="s">
        <v>59</v>
      </c>
      <c r="B67" s="87"/>
      <c r="C67" s="8"/>
      <c r="D67" s="40">
        <f>D66</f>
        <v>1053.931</v>
      </c>
      <c r="E67" s="40">
        <f>E66</f>
        <v>0</v>
      </c>
      <c r="F67" s="40">
        <f>F66</f>
        <v>1053.931</v>
      </c>
      <c r="G67" s="27"/>
      <c r="H67" s="27"/>
      <c r="I67" s="27"/>
      <c r="J67" s="27"/>
      <c r="K67" s="27"/>
      <c r="L67" s="27"/>
      <c r="M67" s="27"/>
      <c r="N67" s="27"/>
    </row>
    <row r="68" ht="12.75"/>
    <row r="69" spans="1:14" ht="25.5" customHeight="1">
      <c r="A69" s="78" t="s">
        <v>63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58" t="s">
        <v>13</v>
      </c>
      <c r="B71" s="83" t="s">
        <v>38</v>
      </c>
      <c r="C71" s="83" t="s">
        <v>64</v>
      </c>
      <c r="D71" s="83"/>
      <c r="E71" s="83" t="s">
        <v>65</v>
      </c>
      <c r="F71" s="88" t="s">
        <v>18</v>
      </c>
      <c r="G71" s="89"/>
      <c r="H71" s="90"/>
      <c r="I71" s="88" t="s">
        <v>66</v>
      </c>
      <c r="J71" s="89"/>
      <c r="K71" s="90"/>
      <c r="L71" s="80"/>
      <c r="M71" s="80"/>
      <c r="N71" s="80"/>
      <c r="O71" s="80"/>
      <c r="P71" s="80"/>
      <c r="Q71" s="80"/>
    </row>
    <row r="72" spans="1:17" ht="12.75">
      <c r="A72" s="58"/>
      <c r="B72" s="83"/>
      <c r="C72" s="83"/>
      <c r="D72" s="83"/>
      <c r="E72" s="83"/>
      <c r="F72" s="91"/>
      <c r="G72" s="92"/>
      <c r="H72" s="93"/>
      <c r="I72" s="91"/>
      <c r="J72" s="92"/>
      <c r="K72" s="93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83">
        <v>3</v>
      </c>
      <c r="D73" s="83"/>
      <c r="E73" s="12">
        <v>4</v>
      </c>
      <c r="F73" s="55">
        <v>5</v>
      </c>
      <c r="G73" s="55"/>
      <c r="H73" s="55"/>
      <c r="I73" s="57">
        <v>6</v>
      </c>
      <c r="J73" s="57"/>
      <c r="K73" s="57"/>
      <c r="L73" s="15"/>
      <c r="M73" s="15"/>
      <c r="N73" s="16"/>
      <c r="O73" s="16"/>
      <c r="P73" s="16"/>
      <c r="Q73" s="16"/>
    </row>
    <row r="74" spans="1:17" ht="24.75" customHeight="1">
      <c r="A74" s="11"/>
      <c r="B74" s="11">
        <v>1011200</v>
      </c>
      <c r="C74" s="45" t="s">
        <v>57</v>
      </c>
      <c r="D74" s="45"/>
      <c r="E74" s="12"/>
      <c r="F74" s="55" t="s">
        <v>97</v>
      </c>
      <c r="G74" s="55"/>
      <c r="H74" s="55"/>
      <c r="I74" s="57"/>
      <c r="J74" s="57"/>
      <c r="K74" s="57"/>
      <c r="L74" s="17"/>
      <c r="M74" s="17"/>
      <c r="N74" s="17"/>
      <c r="O74" s="17"/>
      <c r="P74" s="17"/>
      <c r="Q74" s="17"/>
    </row>
    <row r="75" spans="1:17" ht="18" customHeight="1">
      <c r="A75" s="11"/>
      <c r="B75" s="11"/>
      <c r="C75" s="45" t="s">
        <v>67</v>
      </c>
      <c r="D75" s="45"/>
      <c r="E75" s="12"/>
      <c r="F75" s="55"/>
      <c r="G75" s="55"/>
      <c r="H75" s="55"/>
      <c r="I75" s="57"/>
      <c r="J75" s="57"/>
      <c r="K75" s="57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46" t="s">
        <v>68</v>
      </c>
      <c r="D76" s="46"/>
      <c r="E76" s="12"/>
      <c r="F76" s="55"/>
      <c r="G76" s="55"/>
      <c r="H76" s="55"/>
      <c r="I76" s="57"/>
      <c r="J76" s="57"/>
      <c r="K76" s="57"/>
      <c r="L76" s="14"/>
      <c r="M76" s="19"/>
      <c r="N76" s="19"/>
      <c r="O76" s="14"/>
      <c r="P76" s="19"/>
      <c r="Q76" s="19"/>
    </row>
    <row r="77" spans="1:17" ht="28.5" customHeight="1">
      <c r="A77" s="11"/>
      <c r="B77" s="11"/>
      <c r="C77" s="45" t="s">
        <v>135</v>
      </c>
      <c r="D77" s="45"/>
      <c r="E77" s="38" t="s">
        <v>93</v>
      </c>
      <c r="F77" s="55"/>
      <c r="G77" s="55"/>
      <c r="H77" s="55"/>
      <c r="I77" s="57">
        <v>1</v>
      </c>
      <c r="J77" s="57"/>
      <c r="K77" s="57"/>
      <c r="L77" s="14"/>
      <c r="M77" s="19"/>
      <c r="N77" s="19"/>
      <c r="O77" s="14"/>
      <c r="P77" s="19"/>
      <c r="Q77" s="19"/>
    </row>
    <row r="78" spans="1:17" ht="25.5" customHeight="1" hidden="1">
      <c r="A78" s="11"/>
      <c r="B78" s="11"/>
      <c r="C78" s="45"/>
      <c r="D78" s="45"/>
      <c r="E78" s="38"/>
      <c r="F78" s="55"/>
      <c r="G78" s="55"/>
      <c r="H78" s="55"/>
      <c r="I78" s="97"/>
      <c r="J78" s="98"/>
      <c r="K78" s="98"/>
      <c r="L78" s="14"/>
      <c r="M78" s="19"/>
      <c r="N78" s="19"/>
      <c r="O78" s="14"/>
      <c r="P78" s="19"/>
      <c r="Q78" s="19"/>
    </row>
    <row r="79" spans="1:17" ht="25.5" customHeight="1" hidden="1">
      <c r="A79" s="11"/>
      <c r="B79" s="11"/>
      <c r="C79" s="45" t="s">
        <v>99</v>
      </c>
      <c r="D79" s="45"/>
      <c r="E79" s="38" t="s">
        <v>96</v>
      </c>
      <c r="F79" s="55"/>
      <c r="G79" s="55"/>
      <c r="H79" s="55"/>
      <c r="I79" s="97"/>
      <c r="J79" s="98"/>
      <c r="K79" s="98"/>
      <c r="L79" s="14"/>
      <c r="M79" s="19"/>
      <c r="N79" s="19"/>
      <c r="O79" s="14"/>
      <c r="P79" s="19"/>
      <c r="Q79" s="19"/>
    </row>
    <row r="80" spans="1:17" ht="25.5" customHeight="1">
      <c r="A80" s="11"/>
      <c r="B80" s="11"/>
      <c r="C80" s="45" t="s">
        <v>85</v>
      </c>
      <c r="D80" s="45"/>
      <c r="E80" s="38" t="s">
        <v>96</v>
      </c>
      <c r="F80" s="55"/>
      <c r="G80" s="55"/>
      <c r="H80" s="55"/>
      <c r="I80" s="66">
        <v>10.5</v>
      </c>
      <c r="J80" s="57"/>
      <c r="K80" s="57"/>
      <c r="L80" s="14"/>
      <c r="M80" s="19"/>
      <c r="N80" s="19"/>
      <c r="O80" s="14"/>
      <c r="P80" s="19"/>
      <c r="Q80" s="19"/>
    </row>
    <row r="81" spans="1:17" ht="25.5" customHeight="1">
      <c r="A81" s="11"/>
      <c r="B81" s="11"/>
      <c r="C81" s="45" t="s">
        <v>100</v>
      </c>
      <c r="D81" s="45"/>
      <c r="E81" s="38" t="s">
        <v>96</v>
      </c>
      <c r="F81" s="55"/>
      <c r="G81" s="55"/>
      <c r="H81" s="55"/>
      <c r="I81" s="66">
        <v>6.25</v>
      </c>
      <c r="J81" s="57"/>
      <c r="K81" s="57"/>
      <c r="L81" s="14"/>
      <c r="M81" s="19"/>
      <c r="N81" s="19"/>
      <c r="O81" s="14"/>
      <c r="P81" s="19"/>
      <c r="Q81" s="19"/>
    </row>
    <row r="82" spans="1:17" ht="15" customHeight="1">
      <c r="A82" s="11"/>
      <c r="B82" s="11"/>
      <c r="C82" s="45" t="s">
        <v>86</v>
      </c>
      <c r="D82" s="45"/>
      <c r="E82" s="38" t="s">
        <v>96</v>
      </c>
      <c r="F82" s="55"/>
      <c r="G82" s="55"/>
      <c r="H82" s="55"/>
      <c r="I82" s="66">
        <f>I78+I79+I80+I81</f>
        <v>16.75</v>
      </c>
      <c r="J82" s="57"/>
      <c r="K82" s="57"/>
      <c r="L82" s="14"/>
      <c r="M82" s="19"/>
      <c r="N82" s="19"/>
      <c r="O82" s="14"/>
      <c r="P82" s="19"/>
      <c r="Q82" s="19"/>
    </row>
    <row r="83" spans="1:17" ht="15" customHeight="1" hidden="1">
      <c r="A83" s="11"/>
      <c r="B83" s="11"/>
      <c r="C83" s="46" t="s">
        <v>69</v>
      </c>
      <c r="D83" s="46"/>
      <c r="E83" s="38"/>
      <c r="F83" s="55"/>
      <c r="G83" s="55"/>
      <c r="H83" s="55"/>
      <c r="I83" s="57"/>
      <c r="J83" s="57"/>
      <c r="K83" s="57"/>
      <c r="L83" s="19"/>
      <c r="M83" s="19"/>
      <c r="N83" s="19"/>
      <c r="O83" s="19"/>
      <c r="P83" s="19"/>
      <c r="Q83" s="19"/>
    </row>
    <row r="84" spans="1:17" ht="25.5" customHeight="1" hidden="1">
      <c r="A84" s="11"/>
      <c r="B84" s="11"/>
      <c r="C84" s="45" t="s">
        <v>131</v>
      </c>
      <c r="D84" s="45"/>
      <c r="E84" s="38" t="s">
        <v>93</v>
      </c>
      <c r="F84" s="55"/>
      <c r="G84" s="55"/>
      <c r="H84" s="55"/>
      <c r="I84" s="57"/>
      <c r="J84" s="57"/>
      <c r="K84" s="57"/>
      <c r="L84" s="14"/>
      <c r="M84" s="19"/>
      <c r="N84" s="19"/>
      <c r="O84" s="14"/>
      <c r="P84" s="19"/>
      <c r="Q84" s="19"/>
    </row>
    <row r="85" spans="1:17" ht="15" customHeight="1" hidden="1">
      <c r="A85" s="11"/>
      <c r="B85" s="11"/>
      <c r="C85" s="46"/>
      <c r="D85" s="46"/>
      <c r="E85" s="12"/>
      <c r="F85" s="55"/>
      <c r="G85" s="55"/>
      <c r="H85" s="55"/>
      <c r="I85" s="57"/>
      <c r="J85" s="57"/>
      <c r="K85" s="57"/>
      <c r="L85" s="14"/>
      <c r="M85" s="19"/>
      <c r="N85" s="19"/>
      <c r="O85" s="14"/>
      <c r="P85" s="19"/>
      <c r="Q85" s="19"/>
    </row>
    <row r="86" spans="1:17" ht="15" customHeight="1" hidden="1">
      <c r="A86" s="11"/>
      <c r="B86" s="11"/>
      <c r="C86" s="45"/>
      <c r="D86" s="45"/>
      <c r="E86" s="13"/>
      <c r="F86" s="55"/>
      <c r="G86" s="55"/>
      <c r="H86" s="55"/>
      <c r="I86" s="56"/>
      <c r="J86" s="56"/>
      <c r="K86" s="56"/>
      <c r="L86" s="14"/>
      <c r="M86" s="19"/>
      <c r="N86" s="19"/>
      <c r="O86" s="14"/>
      <c r="P86" s="19"/>
      <c r="Q86" s="19"/>
    </row>
    <row r="87" spans="1:17" ht="24.75" customHeight="1" hidden="1">
      <c r="A87" s="11"/>
      <c r="B87" s="11"/>
      <c r="C87" s="45"/>
      <c r="D87" s="45"/>
      <c r="E87" s="13"/>
      <c r="F87" s="55"/>
      <c r="G87" s="55"/>
      <c r="H87" s="55"/>
      <c r="I87" s="56"/>
      <c r="J87" s="56"/>
      <c r="K87" s="56"/>
      <c r="L87" s="17"/>
      <c r="M87" s="17"/>
      <c r="N87" s="17"/>
      <c r="O87" s="17"/>
      <c r="P87" s="17"/>
      <c r="Q87" s="17"/>
    </row>
    <row r="88" spans="1:17" ht="24.75" customHeight="1" hidden="1">
      <c r="A88" s="11"/>
      <c r="B88" s="11"/>
      <c r="C88" s="45"/>
      <c r="D88" s="45"/>
      <c r="E88" s="13"/>
      <c r="F88" s="55"/>
      <c r="G88" s="55"/>
      <c r="H88" s="55"/>
      <c r="I88" s="57"/>
      <c r="J88" s="57"/>
      <c r="K88" s="57"/>
      <c r="L88" s="17"/>
      <c r="M88" s="17"/>
      <c r="N88" s="17"/>
      <c r="O88" s="17"/>
      <c r="P88" s="17"/>
      <c r="Q88" s="17"/>
    </row>
    <row r="89" spans="1:17" ht="12" customHeight="1" hidden="1">
      <c r="A89" s="11"/>
      <c r="B89" s="11"/>
      <c r="C89" s="46"/>
      <c r="D89" s="46"/>
      <c r="E89" s="12"/>
      <c r="F89" s="55"/>
      <c r="G89" s="55"/>
      <c r="H89" s="55"/>
      <c r="I89" s="57"/>
      <c r="J89" s="57"/>
      <c r="K89" s="57"/>
      <c r="L89" s="17"/>
      <c r="M89" s="18"/>
      <c r="N89" s="18"/>
      <c r="O89" s="18"/>
      <c r="P89" s="18"/>
      <c r="Q89" s="18"/>
    </row>
    <row r="90" spans="1:17" ht="12" customHeight="1" hidden="1">
      <c r="A90" s="11"/>
      <c r="B90" s="11"/>
      <c r="C90" s="45"/>
      <c r="D90" s="45"/>
      <c r="E90" s="12"/>
      <c r="F90" s="55"/>
      <c r="G90" s="55"/>
      <c r="H90" s="55"/>
      <c r="I90" s="57"/>
      <c r="J90" s="57"/>
      <c r="K90" s="57"/>
      <c r="L90" s="17"/>
      <c r="M90" s="18"/>
      <c r="N90" s="18"/>
      <c r="O90" s="18"/>
      <c r="P90" s="18"/>
      <c r="Q90" s="18"/>
    </row>
    <row r="91" spans="1:17" ht="12" customHeight="1" hidden="1">
      <c r="A91" s="11"/>
      <c r="B91" s="11"/>
      <c r="C91" s="45"/>
      <c r="D91" s="45"/>
      <c r="E91" s="12"/>
      <c r="F91" s="55"/>
      <c r="G91" s="55"/>
      <c r="H91" s="55"/>
      <c r="I91" s="57"/>
      <c r="J91" s="57"/>
      <c r="K91" s="57"/>
      <c r="L91" s="17"/>
      <c r="M91" s="18"/>
      <c r="N91" s="18"/>
      <c r="O91" s="18"/>
      <c r="P91" s="18"/>
      <c r="Q91" s="18"/>
    </row>
    <row r="92" spans="1:17" s="22" customFormat="1" ht="26.25" customHeight="1">
      <c r="A92" s="29"/>
      <c r="B92" s="29"/>
      <c r="C92" s="29"/>
      <c r="D92" s="33"/>
      <c r="E92" s="15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ht="12.75">
      <c r="A93" s="4" t="s">
        <v>73</v>
      </c>
    </row>
    <row r="94" ht="12.75"/>
    <row r="95" spans="1:15" ht="35.25" customHeight="1">
      <c r="A95" s="58" t="s">
        <v>19</v>
      </c>
      <c r="B95" s="58" t="s">
        <v>20</v>
      </c>
      <c r="C95" s="58"/>
      <c r="D95" s="58"/>
      <c r="E95" s="58" t="s">
        <v>38</v>
      </c>
      <c r="F95" s="58" t="s">
        <v>74</v>
      </c>
      <c r="G95" s="58"/>
      <c r="H95" s="58"/>
      <c r="I95" s="58" t="s">
        <v>75</v>
      </c>
      <c r="J95" s="58"/>
      <c r="K95" s="58"/>
      <c r="L95" s="58" t="s">
        <v>76</v>
      </c>
      <c r="M95" s="58"/>
      <c r="N95" s="58"/>
      <c r="O95" s="94" t="s">
        <v>77</v>
      </c>
    </row>
    <row r="96" spans="1:15" ht="39" customHeight="1">
      <c r="A96" s="58"/>
      <c r="B96" s="58"/>
      <c r="C96" s="58"/>
      <c r="D96" s="58"/>
      <c r="E96" s="58"/>
      <c r="F96" s="36" t="s">
        <v>14</v>
      </c>
      <c r="G96" s="36" t="s">
        <v>15</v>
      </c>
      <c r="H96" s="36" t="s">
        <v>16</v>
      </c>
      <c r="I96" s="36" t="s">
        <v>14</v>
      </c>
      <c r="J96" s="36" t="s">
        <v>15</v>
      </c>
      <c r="K96" s="36" t="s">
        <v>16</v>
      </c>
      <c r="L96" s="36" t="s">
        <v>14</v>
      </c>
      <c r="M96" s="36" t="s">
        <v>15</v>
      </c>
      <c r="N96" s="36" t="s">
        <v>16</v>
      </c>
      <c r="O96" s="94"/>
    </row>
    <row r="97" spans="1:15" ht="12.75">
      <c r="A97" s="2">
        <v>1</v>
      </c>
      <c r="B97" s="65">
        <v>2</v>
      </c>
      <c r="C97" s="65"/>
      <c r="D97" s="65"/>
      <c r="E97" s="2">
        <v>3</v>
      </c>
      <c r="F97" s="2">
        <v>4</v>
      </c>
      <c r="G97" s="2">
        <v>5</v>
      </c>
      <c r="H97" s="2">
        <v>6</v>
      </c>
      <c r="I97" s="2">
        <v>7</v>
      </c>
      <c r="J97" s="2">
        <v>8</v>
      </c>
      <c r="K97" s="2">
        <v>9</v>
      </c>
      <c r="L97" s="2">
        <v>10</v>
      </c>
      <c r="M97" s="2">
        <v>11</v>
      </c>
      <c r="N97" s="2">
        <v>12</v>
      </c>
      <c r="O97" s="2">
        <v>13</v>
      </c>
    </row>
    <row r="98" spans="1:15" ht="12.75">
      <c r="A98" s="2"/>
      <c r="B98" s="47" t="s">
        <v>40</v>
      </c>
      <c r="C98" s="48"/>
      <c r="D98" s="49"/>
      <c r="E98" s="2"/>
      <c r="F98" s="2"/>
      <c r="G98" s="2"/>
      <c r="H98" s="2"/>
      <c r="I98" s="2"/>
      <c r="J98" s="2"/>
      <c r="K98" s="2"/>
      <c r="L98" s="2"/>
      <c r="M98" s="2"/>
      <c r="N98" s="2"/>
      <c r="O98" s="8"/>
    </row>
    <row r="99" spans="1:15" ht="16.5" customHeight="1">
      <c r="A99" s="8"/>
      <c r="B99" s="81" t="s">
        <v>78</v>
      </c>
      <c r="C99" s="81"/>
      <c r="D99" s="81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6.5" customHeight="1">
      <c r="A100" s="8"/>
      <c r="B100" s="82" t="s">
        <v>41</v>
      </c>
      <c r="C100" s="82"/>
      <c r="D100" s="8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8"/>
    </row>
    <row r="101" spans="1:15" ht="16.5" customHeight="1">
      <c r="A101" s="8"/>
      <c r="B101" s="82" t="s">
        <v>21</v>
      </c>
      <c r="C101" s="82"/>
      <c r="D101" s="82"/>
      <c r="E101" s="2"/>
      <c r="F101" s="2" t="s">
        <v>72</v>
      </c>
      <c r="G101" s="2"/>
      <c r="H101" s="2"/>
      <c r="I101" s="2" t="s">
        <v>72</v>
      </c>
      <c r="J101" s="2"/>
      <c r="K101" s="2"/>
      <c r="L101" s="2" t="s">
        <v>72</v>
      </c>
      <c r="M101" s="2"/>
      <c r="N101" s="2"/>
      <c r="O101" s="8"/>
    </row>
    <row r="102" spans="1:15" ht="12" customHeight="1">
      <c r="A102" s="8"/>
      <c r="B102" s="62"/>
      <c r="C102" s="63"/>
      <c r="D102" s="6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8"/>
    </row>
    <row r="103" spans="1:15" ht="12.75">
      <c r="A103" s="8"/>
      <c r="B103" s="47" t="s">
        <v>42</v>
      </c>
      <c r="C103" s="48"/>
      <c r="D103" s="4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"/>
    </row>
    <row r="104" spans="1:15" ht="12.75">
      <c r="A104" s="8"/>
      <c r="B104" s="50"/>
      <c r="C104" s="51"/>
      <c r="D104" s="6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"/>
    </row>
    <row r="105" spans="1:15" ht="12.75">
      <c r="A105" s="8"/>
      <c r="B105" s="59" t="s">
        <v>22</v>
      </c>
      <c r="C105" s="59"/>
      <c r="D105" s="5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8"/>
    </row>
    <row r="107" ht="12.75" hidden="1"/>
    <row r="109" spans="2:14" ht="12.75" customHeight="1">
      <c r="B109" s="53" t="s">
        <v>34</v>
      </c>
      <c r="C109" s="53"/>
      <c r="D109" s="1"/>
      <c r="E109" s="1"/>
      <c r="G109" s="34"/>
      <c r="H109" s="34"/>
      <c r="I109" s="34"/>
      <c r="K109" s="35"/>
      <c r="L109" s="35"/>
      <c r="M109" s="35"/>
      <c r="N109" s="35"/>
    </row>
    <row r="110" spans="2:14" ht="42.75" customHeight="1">
      <c r="B110" s="54" t="s">
        <v>23</v>
      </c>
      <c r="C110" s="54"/>
      <c r="D110" s="54"/>
      <c r="E110" s="35" t="s">
        <v>32</v>
      </c>
      <c r="G110" s="7"/>
      <c r="H110" s="7"/>
      <c r="I110" s="7"/>
      <c r="J110" s="10"/>
      <c r="K110" s="7"/>
      <c r="L110" s="7"/>
      <c r="M110" s="7"/>
      <c r="N110" s="7"/>
    </row>
    <row r="111" spans="2:5" ht="12.75">
      <c r="B111" s="60" t="s">
        <v>24</v>
      </c>
      <c r="C111" s="60"/>
      <c r="D111" s="60"/>
      <c r="E111" s="7" t="s">
        <v>80</v>
      </c>
    </row>
    <row r="113" ht="12.75" hidden="1"/>
    <row r="114" spans="2:4" ht="12.75">
      <c r="B114" s="5" t="s">
        <v>25</v>
      </c>
      <c r="C114" s="5"/>
      <c r="D114" s="5"/>
    </row>
    <row r="115" spans="2:14" ht="12.75">
      <c r="B115" s="3" t="s">
        <v>79</v>
      </c>
      <c r="G115" s="34"/>
      <c r="H115" s="34"/>
      <c r="I115" s="34"/>
      <c r="J115" s="10"/>
      <c r="K115" s="35"/>
      <c r="L115" s="35"/>
      <c r="M115" s="35"/>
      <c r="N115" s="35"/>
    </row>
    <row r="116" spans="2:14" ht="45.75" customHeight="1">
      <c r="B116" s="54" t="s">
        <v>23</v>
      </c>
      <c r="C116" s="54"/>
      <c r="D116" s="54"/>
      <c r="E116" s="35" t="s">
        <v>33</v>
      </c>
      <c r="G116" s="7"/>
      <c r="H116" s="7"/>
      <c r="I116" s="7"/>
      <c r="K116" s="7"/>
      <c r="L116" s="7"/>
      <c r="M116" s="7"/>
      <c r="N116" s="7"/>
    </row>
    <row r="117" spans="2:5" ht="12.75">
      <c r="B117" s="60" t="s">
        <v>24</v>
      </c>
      <c r="C117" s="60"/>
      <c r="D117" s="60"/>
      <c r="E117" s="7" t="s">
        <v>80</v>
      </c>
    </row>
  </sheetData>
  <mergeCells count="138">
    <mergeCell ref="C90:D90"/>
    <mergeCell ref="F90:H90"/>
    <mergeCell ref="I90:K90"/>
    <mergeCell ref="C91:D91"/>
    <mergeCell ref="F91:H91"/>
    <mergeCell ref="I91:K91"/>
    <mergeCell ref="F80:H80"/>
    <mergeCell ref="I80:K80"/>
    <mergeCell ref="C88:D88"/>
    <mergeCell ref="F88:H88"/>
    <mergeCell ref="I88:K88"/>
    <mergeCell ref="C83:D83"/>
    <mergeCell ref="F83:H83"/>
    <mergeCell ref="I83:K83"/>
    <mergeCell ref="C84:D84"/>
    <mergeCell ref="F84:H84"/>
    <mergeCell ref="A63:B63"/>
    <mergeCell ref="A64:B64"/>
    <mergeCell ref="A65:B65"/>
    <mergeCell ref="A38:C38"/>
    <mergeCell ref="A49:A50"/>
    <mergeCell ref="A60:B61"/>
    <mergeCell ref="A62:B62"/>
    <mergeCell ref="B49:B50"/>
    <mergeCell ref="C49:C50"/>
    <mergeCell ref="O95:O96"/>
    <mergeCell ref="C60:C61"/>
    <mergeCell ref="D60:D61"/>
    <mergeCell ref="E60:E61"/>
    <mergeCell ref="F60:F61"/>
    <mergeCell ref="C77:D77"/>
    <mergeCell ref="F77:H77"/>
    <mergeCell ref="I77:K77"/>
    <mergeCell ref="F78:H78"/>
    <mergeCell ref="I78:K78"/>
    <mergeCell ref="O71:Q71"/>
    <mergeCell ref="D44:K44"/>
    <mergeCell ref="G49:G50"/>
    <mergeCell ref="L49:N49"/>
    <mergeCell ref="D45:K45"/>
    <mergeCell ref="C71:D72"/>
    <mergeCell ref="F71:H72"/>
    <mergeCell ref="E71:E72"/>
    <mergeCell ref="I71:K72"/>
    <mergeCell ref="I60:K60"/>
    <mergeCell ref="B71:B72"/>
    <mergeCell ref="C73:D73"/>
    <mergeCell ref="A66:B66"/>
    <mergeCell ref="A67:B67"/>
    <mergeCell ref="A71:A72"/>
    <mergeCell ref="A69:N69"/>
    <mergeCell ref="L95:N95"/>
    <mergeCell ref="B99:D99"/>
    <mergeCell ref="B100:D100"/>
    <mergeCell ref="B101:D101"/>
    <mergeCell ref="A95:A96"/>
    <mergeCell ref="L71:N71"/>
    <mergeCell ref="F73:H73"/>
    <mergeCell ref="I73:K73"/>
    <mergeCell ref="C81:D81"/>
    <mergeCell ref="I75:K75"/>
    <mergeCell ref="C78:D78"/>
    <mergeCell ref="C85:D85"/>
    <mergeCell ref="F85:H85"/>
    <mergeCell ref="E95:E96"/>
    <mergeCell ref="L60:N60"/>
    <mergeCell ref="D38:O38"/>
    <mergeCell ref="I49:K49"/>
    <mergeCell ref="D49:D50"/>
    <mergeCell ref="E49:E50"/>
    <mergeCell ref="F49:F50"/>
    <mergeCell ref="E35:F35"/>
    <mergeCell ref="E36:F36"/>
    <mergeCell ref="D40:M40"/>
    <mergeCell ref="A32:B32"/>
    <mergeCell ref="D32:E32"/>
    <mergeCell ref="G32:J32"/>
    <mergeCell ref="E34:F34"/>
    <mergeCell ref="F31:O31"/>
    <mergeCell ref="K4:P4"/>
    <mergeCell ref="E28:K28"/>
    <mergeCell ref="D31:E31"/>
    <mergeCell ref="F26:J26"/>
    <mergeCell ref="E25:K25"/>
    <mergeCell ref="A28:B28"/>
    <mergeCell ref="K17:N17"/>
    <mergeCell ref="K18:N18"/>
    <mergeCell ref="K11:O11"/>
    <mergeCell ref="K12:O12"/>
    <mergeCell ref="F22:H22"/>
    <mergeCell ref="C23:L23"/>
    <mergeCell ref="A26:B26"/>
    <mergeCell ref="A25:B25"/>
    <mergeCell ref="A31:C31"/>
    <mergeCell ref="A29:B29"/>
    <mergeCell ref="F29:J29"/>
    <mergeCell ref="F79:H79"/>
    <mergeCell ref="I79:K79"/>
    <mergeCell ref="C74:D74"/>
    <mergeCell ref="F74:H74"/>
    <mergeCell ref="I74:K74"/>
    <mergeCell ref="C75:D75"/>
    <mergeCell ref="F75:H75"/>
    <mergeCell ref="C76:D76"/>
    <mergeCell ref="F76:H76"/>
    <mergeCell ref="I76:K76"/>
    <mergeCell ref="C82:D82"/>
    <mergeCell ref="F82:H82"/>
    <mergeCell ref="I82:K82"/>
    <mergeCell ref="C79:D79"/>
    <mergeCell ref="F81:H81"/>
    <mergeCell ref="I81:K81"/>
    <mergeCell ref="C80:D80"/>
    <mergeCell ref="B111:D111"/>
    <mergeCell ref="B116:D116"/>
    <mergeCell ref="B117:D117"/>
    <mergeCell ref="C87:D87"/>
    <mergeCell ref="C89:D89"/>
    <mergeCell ref="B95:D96"/>
    <mergeCell ref="B98:D98"/>
    <mergeCell ref="B104:D104"/>
    <mergeCell ref="B102:D102"/>
    <mergeCell ref="B97:D97"/>
    <mergeCell ref="B109:C109"/>
    <mergeCell ref="B110:D110"/>
    <mergeCell ref="F87:H87"/>
    <mergeCell ref="I87:K87"/>
    <mergeCell ref="F89:H89"/>
    <mergeCell ref="I89:K89"/>
    <mergeCell ref="F95:H95"/>
    <mergeCell ref="I95:K95"/>
    <mergeCell ref="B105:D105"/>
    <mergeCell ref="B103:D103"/>
    <mergeCell ref="I84:K84"/>
    <mergeCell ref="C86:D86"/>
    <mergeCell ref="F86:H86"/>
    <mergeCell ref="I86:K86"/>
    <mergeCell ref="I85:K85"/>
  </mergeCells>
  <printOptions/>
  <pageMargins left="1.15" right="0.3937007874015748" top="0.24" bottom="0.15" header="0.16" footer="0.15"/>
  <pageSetup horizontalDpi="600" verticalDpi="600" orientation="landscape" paperSize="9" scale="62" r:id="rId3"/>
  <rowBreaks count="1" manualBreakCount="1">
    <brk id="67" max="14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5"/>
  <sheetViews>
    <sheetView view="pageBreakPreview" zoomScaleSheetLayoutView="100" workbookViewId="0" topLeftCell="A1">
      <selection activeCell="K13" sqref="K13:N20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67" t="s">
        <v>36</v>
      </c>
      <c r="L4" s="67"/>
      <c r="M4" s="67"/>
      <c r="N4" s="67"/>
      <c r="O4" s="67"/>
      <c r="P4" s="67"/>
    </row>
    <row r="5" spans="11:16" ht="12.75" hidden="1">
      <c r="K5" s="5" t="s">
        <v>37</v>
      </c>
      <c r="L5" s="5"/>
      <c r="M5" s="5"/>
      <c r="N5" s="5"/>
      <c r="O5" s="5"/>
      <c r="P5" s="5"/>
    </row>
    <row r="6" ht="12.75"/>
    <row r="7" ht="12.75">
      <c r="K7" s="5" t="s">
        <v>0</v>
      </c>
    </row>
    <row r="8" ht="12.75">
      <c r="K8" s="5"/>
    </row>
    <row r="9" ht="12.75">
      <c r="K9" s="5" t="s">
        <v>1</v>
      </c>
    </row>
    <row r="10" ht="12.75"/>
    <row r="11" spans="11:15" ht="12.75">
      <c r="K11" s="70" t="s">
        <v>26</v>
      </c>
      <c r="L11" s="70"/>
      <c r="M11" s="70"/>
      <c r="N11" s="70"/>
      <c r="O11" s="70"/>
    </row>
    <row r="12" spans="11:15" ht="13.5" customHeight="1">
      <c r="K12" s="72" t="s">
        <v>43</v>
      </c>
      <c r="L12" s="72"/>
      <c r="M12" s="72"/>
      <c r="N12" s="72"/>
      <c r="O12" s="72"/>
    </row>
    <row r="13" spans="11:15" ht="13.5" customHeight="1">
      <c r="K13" s="44" t="s">
        <v>216</v>
      </c>
      <c r="L13" s="28"/>
      <c r="M13" s="28"/>
      <c r="N13" s="28"/>
      <c r="O13" s="28"/>
    </row>
    <row r="14" spans="11:15" ht="13.5" customHeight="1">
      <c r="K14" s="28"/>
      <c r="L14" s="28"/>
      <c r="M14" s="28"/>
      <c r="N14" s="28"/>
      <c r="O14" s="28"/>
    </row>
    <row r="15" ht="12.75">
      <c r="K15" s="3" t="s">
        <v>215</v>
      </c>
    </row>
    <row r="16" ht="12.75"/>
    <row r="17" spans="11:14" ht="12.75">
      <c r="K17" s="70" t="s">
        <v>31</v>
      </c>
      <c r="L17" s="70"/>
      <c r="M17" s="70"/>
      <c r="N17" s="70"/>
    </row>
    <row r="18" spans="11:14" ht="12" customHeight="1">
      <c r="K18" s="71" t="s">
        <v>2</v>
      </c>
      <c r="L18" s="71"/>
      <c r="M18" s="71"/>
      <c r="N18" s="71"/>
    </row>
    <row r="19" ht="12.75"/>
    <row r="20" ht="12.75">
      <c r="K20" s="44" t="s">
        <v>217</v>
      </c>
    </row>
    <row r="21" ht="12.75"/>
    <row r="22" spans="6:8" ht="12.75">
      <c r="F22" s="73" t="s">
        <v>3</v>
      </c>
      <c r="G22" s="73"/>
      <c r="H22" s="73"/>
    </row>
    <row r="23" spans="3:12" ht="12.75">
      <c r="C23" s="73" t="s">
        <v>48</v>
      </c>
      <c r="D23" s="73"/>
      <c r="E23" s="73"/>
      <c r="F23" s="73"/>
      <c r="G23" s="73"/>
      <c r="H23" s="73"/>
      <c r="I23" s="73"/>
      <c r="J23" s="73"/>
      <c r="K23" s="73"/>
      <c r="L23" s="73"/>
    </row>
    <row r="24" ht="12.75"/>
    <row r="25" spans="1:11" ht="12.75">
      <c r="A25" s="69" t="s">
        <v>44</v>
      </c>
      <c r="B25" s="69"/>
      <c r="E25" s="68" t="s">
        <v>26</v>
      </c>
      <c r="F25" s="68"/>
      <c r="G25" s="68"/>
      <c r="H25" s="68"/>
      <c r="I25" s="68"/>
      <c r="J25" s="68"/>
      <c r="K25" s="68"/>
    </row>
    <row r="26" spans="1:10" ht="11.25" customHeight="1">
      <c r="A26" s="60" t="s">
        <v>4</v>
      </c>
      <c r="B26" s="60"/>
      <c r="F26" s="60" t="s">
        <v>5</v>
      </c>
      <c r="G26" s="60"/>
      <c r="H26" s="60"/>
      <c r="I26" s="60"/>
      <c r="J26" s="60"/>
    </row>
    <row r="27" ht="12.75"/>
    <row r="28" spans="1:11" ht="12.75">
      <c r="A28" s="69" t="s">
        <v>45</v>
      </c>
      <c r="B28" s="69"/>
      <c r="E28" s="68" t="s">
        <v>26</v>
      </c>
      <c r="F28" s="68"/>
      <c r="G28" s="68"/>
      <c r="H28" s="68"/>
      <c r="I28" s="68"/>
      <c r="J28" s="68"/>
      <c r="K28" s="68"/>
    </row>
    <row r="29" spans="1:10" ht="10.5" customHeight="1">
      <c r="A29" s="60" t="s">
        <v>4</v>
      </c>
      <c r="B29" s="60"/>
      <c r="F29" s="60" t="s">
        <v>6</v>
      </c>
      <c r="G29" s="60"/>
      <c r="H29" s="60"/>
      <c r="I29" s="60"/>
      <c r="J29" s="60"/>
    </row>
    <row r="30" ht="12.75"/>
    <row r="31" spans="1:15" ht="26.25" customHeight="1">
      <c r="A31" s="69" t="s">
        <v>137</v>
      </c>
      <c r="B31" s="69"/>
      <c r="C31" s="69"/>
      <c r="D31" s="76"/>
      <c r="E31" s="77"/>
      <c r="F31" s="96" t="s">
        <v>136</v>
      </c>
      <c r="G31" s="96"/>
      <c r="H31" s="96"/>
      <c r="I31" s="96"/>
      <c r="J31" s="96"/>
      <c r="K31" s="96"/>
      <c r="L31" s="96"/>
      <c r="M31" s="96"/>
      <c r="N31" s="96"/>
      <c r="O31" s="96"/>
    </row>
    <row r="32" spans="1:11" ht="11.25" customHeight="1">
      <c r="A32" s="60" t="s">
        <v>4</v>
      </c>
      <c r="B32" s="60"/>
      <c r="D32" s="60" t="s">
        <v>8</v>
      </c>
      <c r="E32" s="60"/>
      <c r="F32" s="7"/>
      <c r="G32" s="60" t="s">
        <v>7</v>
      </c>
      <c r="H32" s="60"/>
      <c r="I32" s="60"/>
      <c r="J32" s="60"/>
      <c r="K32" s="7"/>
    </row>
    <row r="33" ht="12.75"/>
    <row r="34" spans="1:7" ht="12.75">
      <c r="A34" s="4" t="s">
        <v>9</v>
      </c>
      <c r="B34" s="4"/>
      <c r="C34" s="4"/>
      <c r="D34" s="4"/>
      <c r="E34" s="74">
        <f>G55</f>
        <v>28.96</v>
      </c>
      <c r="F34" s="75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4">
        <f>E55</f>
        <v>28.96</v>
      </c>
      <c r="F35" s="75"/>
      <c r="G35" s="3" t="s">
        <v>10</v>
      </c>
    </row>
    <row r="36" spans="1:7" ht="12.75">
      <c r="A36" s="4" t="s">
        <v>11</v>
      </c>
      <c r="B36" s="4"/>
      <c r="C36" s="4"/>
      <c r="D36" s="4"/>
      <c r="E36" s="74">
        <f>F55</f>
        <v>0</v>
      </c>
      <c r="F36" s="75"/>
      <c r="G36" s="3" t="s">
        <v>10</v>
      </c>
    </row>
    <row r="37" ht="12.75"/>
    <row r="38" spans="1:15" ht="30" customHeight="1">
      <c r="A38" s="95" t="s">
        <v>27</v>
      </c>
      <c r="B38" s="95"/>
      <c r="C38" s="95"/>
      <c r="D38" s="53" t="s">
        <v>123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ht="12.75"/>
    <row r="40" spans="1:15" ht="12.75" customHeight="1">
      <c r="A40" s="4" t="s">
        <v>29</v>
      </c>
      <c r="D40" s="78" t="s">
        <v>138</v>
      </c>
      <c r="E40" s="78"/>
      <c r="F40" s="78"/>
      <c r="G40" s="78"/>
      <c r="H40" s="78"/>
      <c r="I40" s="78"/>
      <c r="J40" s="78"/>
      <c r="K40" s="78"/>
      <c r="L40" s="78"/>
      <c r="M40" s="78"/>
      <c r="N40" s="1"/>
      <c r="O40" s="1"/>
    </row>
    <row r="41" ht="12.75"/>
    <row r="42" ht="12.75">
      <c r="A42" s="4" t="s">
        <v>50</v>
      </c>
    </row>
    <row r="43" ht="12.75"/>
    <row r="44" spans="1:11" ht="12.75">
      <c r="A44" s="13" t="s">
        <v>13</v>
      </c>
      <c r="B44" s="2" t="s">
        <v>38</v>
      </c>
      <c r="C44" s="2" t="s">
        <v>49</v>
      </c>
      <c r="D44" s="50" t="s">
        <v>39</v>
      </c>
      <c r="E44" s="51"/>
      <c r="F44" s="51"/>
      <c r="G44" s="51"/>
      <c r="H44" s="51"/>
      <c r="I44" s="51"/>
      <c r="J44" s="51"/>
      <c r="K44" s="61"/>
    </row>
    <row r="45" spans="1:11" ht="12.75">
      <c r="A45" s="41"/>
      <c r="B45" s="8"/>
      <c r="C45" s="8"/>
      <c r="D45" s="50"/>
      <c r="E45" s="51"/>
      <c r="F45" s="51"/>
      <c r="G45" s="51"/>
      <c r="H45" s="51"/>
      <c r="I45" s="51"/>
      <c r="J45" s="51"/>
      <c r="K45" s="61"/>
    </row>
    <row r="46" ht="12.75"/>
    <row r="47" ht="12.75">
      <c r="A47" s="4" t="s">
        <v>51</v>
      </c>
    </row>
    <row r="48" ht="12.75"/>
    <row r="49" spans="1:14" ht="12.75">
      <c r="A49" s="58" t="s">
        <v>13</v>
      </c>
      <c r="B49" s="58" t="s">
        <v>38</v>
      </c>
      <c r="C49" s="58" t="s">
        <v>49</v>
      </c>
      <c r="D49" s="58" t="s">
        <v>52</v>
      </c>
      <c r="E49" s="58" t="s">
        <v>54</v>
      </c>
      <c r="F49" s="58" t="s">
        <v>55</v>
      </c>
      <c r="G49" s="58" t="s">
        <v>56</v>
      </c>
      <c r="H49" s="29"/>
      <c r="I49" s="79"/>
      <c r="J49" s="79"/>
      <c r="K49" s="79"/>
      <c r="L49" s="79"/>
      <c r="M49" s="79"/>
      <c r="N49" s="79"/>
    </row>
    <row r="50" spans="1:14" ht="35.25" customHeight="1">
      <c r="A50" s="58"/>
      <c r="B50" s="58"/>
      <c r="C50" s="58" t="s">
        <v>14</v>
      </c>
      <c r="D50" s="58" t="s">
        <v>15</v>
      </c>
      <c r="E50" s="58" t="s">
        <v>53</v>
      </c>
      <c r="F50" s="58" t="s">
        <v>14</v>
      </c>
      <c r="G50" s="58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8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1011230</v>
      </c>
      <c r="C55" s="2"/>
      <c r="D55" s="30" t="s">
        <v>59</v>
      </c>
      <c r="E55" s="42">
        <f>28960/1000</f>
        <v>28.96</v>
      </c>
      <c r="F55" s="43"/>
      <c r="G55" s="40">
        <f>E55+F55</f>
        <v>28.96</v>
      </c>
      <c r="H55" s="15"/>
      <c r="I55" s="20"/>
      <c r="J55" s="23"/>
      <c r="K55" s="20"/>
      <c r="L55" s="23"/>
      <c r="M55" s="20"/>
      <c r="N55" s="23"/>
    </row>
    <row r="56" spans="1:14" ht="8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7" ht="12.75"/>
    <row r="58" ht="12.75">
      <c r="A58" s="4" t="s">
        <v>60</v>
      </c>
    </row>
    <row r="59" ht="12.75">
      <c r="H59" s="3" t="s">
        <v>17</v>
      </c>
    </row>
    <row r="60" spans="1:14" ht="26.25" customHeight="1">
      <c r="A60" s="58" t="s">
        <v>110</v>
      </c>
      <c r="B60" s="58"/>
      <c r="C60" s="58" t="s">
        <v>38</v>
      </c>
      <c r="D60" s="58" t="s">
        <v>54</v>
      </c>
      <c r="E60" s="58" t="s">
        <v>55</v>
      </c>
      <c r="F60" s="58" t="s">
        <v>56</v>
      </c>
      <c r="G60" s="31"/>
      <c r="H60" s="31"/>
      <c r="I60" s="79"/>
      <c r="J60" s="79"/>
      <c r="K60" s="79"/>
      <c r="L60" s="79"/>
      <c r="M60" s="79"/>
      <c r="N60" s="79"/>
    </row>
    <row r="61" spans="1:14" ht="16.5" customHeight="1">
      <c r="A61" s="58"/>
      <c r="B61" s="58"/>
      <c r="C61" s="58"/>
      <c r="D61" s="58" t="s">
        <v>53</v>
      </c>
      <c r="E61" s="58" t="s">
        <v>14</v>
      </c>
      <c r="F61" s="58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50">
        <v>1</v>
      </c>
      <c r="B62" s="61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84" t="s">
        <v>61</v>
      </c>
      <c r="B63" s="85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86" t="s">
        <v>40</v>
      </c>
      <c r="B64" s="87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8.75" customHeight="1">
      <c r="A65" s="86" t="s">
        <v>62</v>
      </c>
      <c r="B65" s="87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84" t="s">
        <v>81</v>
      </c>
      <c r="B66" s="85"/>
      <c r="C66" s="2">
        <v>1011230</v>
      </c>
      <c r="D66" s="40">
        <f>E55</f>
        <v>28.96</v>
      </c>
      <c r="E66" s="40">
        <f>F55</f>
        <v>0</v>
      </c>
      <c r="F66" s="40">
        <f>G55</f>
        <v>28.96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86" t="s">
        <v>59</v>
      </c>
      <c r="B67" s="87"/>
      <c r="C67" s="8"/>
      <c r="D67" s="40">
        <f>D66</f>
        <v>28.96</v>
      </c>
      <c r="E67" s="40">
        <f>E66</f>
        <v>0</v>
      </c>
      <c r="F67" s="40">
        <f>F66</f>
        <v>28.96</v>
      </c>
      <c r="G67" s="27"/>
      <c r="H67" s="27"/>
      <c r="I67" s="27"/>
      <c r="J67" s="27"/>
      <c r="K67" s="27"/>
      <c r="L67" s="27"/>
      <c r="M67" s="27"/>
      <c r="N67" s="27"/>
    </row>
    <row r="68" ht="12.75"/>
    <row r="69" spans="1:14" ht="25.5" customHeight="1">
      <c r="A69" s="78" t="s">
        <v>63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58" t="s">
        <v>13</v>
      </c>
      <c r="B71" s="83" t="s">
        <v>38</v>
      </c>
      <c r="C71" s="83" t="s">
        <v>64</v>
      </c>
      <c r="D71" s="83"/>
      <c r="E71" s="83" t="s">
        <v>65</v>
      </c>
      <c r="F71" s="88" t="s">
        <v>18</v>
      </c>
      <c r="G71" s="89"/>
      <c r="H71" s="90"/>
      <c r="I71" s="88" t="s">
        <v>66</v>
      </c>
      <c r="J71" s="89"/>
      <c r="K71" s="90"/>
      <c r="L71" s="80"/>
      <c r="M71" s="80"/>
      <c r="N71" s="80"/>
      <c r="O71" s="80"/>
      <c r="P71" s="80"/>
      <c r="Q71" s="80"/>
    </row>
    <row r="72" spans="1:17" ht="12.75">
      <c r="A72" s="58"/>
      <c r="B72" s="83"/>
      <c r="C72" s="83"/>
      <c r="D72" s="83"/>
      <c r="E72" s="83"/>
      <c r="F72" s="91"/>
      <c r="G72" s="92"/>
      <c r="H72" s="93"/>
      <c r="I72" s="91"/>
      <c r="J72" s="92"/>
      <c r="K72" s="93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83">
        <v>3</v>
      </c>
      <c r="D73" s="83"/>
      <c r="E73" s="12">
        <v>4</v>
      </c>
      <c r="F73" s="55">
        <v>5</v>
      </c>
      <c r="G73" s="55"/>
      <c r="H73" s="55"/>
      <c r="I73" s="57">
        <v>6</v>
      </c>
      <c r="J73" s="57"/>
      <c r="K73" s="57"/>
      <c r="L73" s="15"/>
      <c r="M73" s="15"/>
      <c r="N73" s="16"/>
      <c r="O73" s="16"/>
      <c r="P73" s="16"/>
      <c r="Q73" s="16"/>
    </row>
    <row r="74" spans="1:17" ht="24.75" customHeight="1">
      <c r="A74" s="11"/>
      <c r="B74" s="11">
        <v>1011230</v>
      </c>
      <c r="C74" s="45" t="s">
        <v>57</v>
      </c>
      <c r="D74" s="45"/>
      <c r="E74" s="12"/>
      <c r="F74" s="55" t="s">
        <v>97</v>
      </c>
      <c r="G74" s="55"/>
      <c r="H74" s="55"/>
      <c r="I74" s="57"/>
      <c r="J74" s="57"/>
      <c r="K74" s="57"/>
      <c r="L74" s="17"/>
      <c r="M74" s="17"/>
      <c r="N74" s="17"/>
      <c r="O74" s="17"/>
      <c r="P74" s="17"/>
      <c r="Q74" s="17"/>
    </row>
    <row r="75" spans="1:17" ht="18" customHeight="1">
      <c r="A75" s="11"/>
      <c r="B75" s="11"/>
      <c r="C75" s="45" t="s">
        <v>67</v>
      </c>
      <c r="D75" s="45"/>
      <c r="E75" s="12"/>
      <c r="F75" s="55"/>
      <c r="G75" s="55"/>
      <c r="H75" s="55"/>
      <c r="I75" s="57"/>
      <c r="J75" s="57"/>
      <c r="K75" s="57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46" t="s">
        <v>69</v>
      </c>
      <c r="D76" s="46"/>
      <c r="E76" s="12"/>
      <c r="F76" s="55"/>
      <c r="G76" s="55"/>
      <c r="H76" s="55"/>
      <c r="I76" s="57"/>
      <c r="J76" s="57"/>
      <c r="K76" s="57"/>
      <c r="L76" s="14"/>
      <c r="M76" s="19"/>
      <c r="N76" s="19"/>
      <c r="O76" s="14"/>
      <c r="P76" s="19"/>
      <c r="Q76" s="19"/>
    </row>
    <row r="77" spans="1:17" ht="28.5" customHeight="1">
      <c r="A77" s="11"/>
      <c r="B77" s="11"/>
      <c r="C77" s="99" t="s">
        <v>139</v>
      </c>
      <c r="D77" s="99"/>
      <c r="E77" s="38" t="s">
        <v>109</v>
      </c>
      <c r="F77" s="55"/>
      <c r="G77" s="55"/>
      <c r="H77" s="55"/>
      <c r="I77" s="57">
        <v>16</v>
      </c>
      <c r="J77" s="57"/>
      <c r="K77" s="57"/>
      <c r="L77" s="14"/>
      <c r="M77" s="19"/>
      <c r="N77" s="19"/>
      <c r="O77" s="14"/>
      <c r="P77" s="19"/>
      <c r="Q77" s="19"/>
    </row>
    <row r="78" spans="1:17" ht="25.5" customHeight="1">
      <c r="A78" s="11"/>
      <c r="B78" s="11"/>
      <c r="C78" s="46" t="s">
        <v>70</v>
      </c>
      <c r="D78" s="46"/>
      <c r="E78" s="38"/>
      <c r="F78" s="55"/>
      <c r="G78" s="55"/>
      <c r="H78" s="55"/>
      <c r="I78" s="97"/>
      <c r="J78" s="98"/>
      <c r="K78" s="98"/>
      <c r="L78" s="14"/>
      <c r="M78" s="19"/>
      <c r="N78" s="19"/>
      <c r="O78" s="14"/>
      <c r="P78" s="19"/>
      <c r="Q78" s="19"/>
    </row>
    <row r="79" spans="1:17" ht="25.5" customHeight="1">
      <c r="A79" s="11"/>
      <c r="B79" s="11"/>
      <c r="C79" s="99" t="s">
        <v>140</v>
      </c>
      <c r="D79" s="99"/>
      <c r="E79" s="38" t="s">
        <v>141</v>
      </c>
      <c r="F79" s="55"/>
      <c r="G79" s="55"/>
      <c r="H79" s="55"/>
      <c r="I79" s="66">
        <f>1810/1000</f>
        <v>1.81</v>
      </c>
      <c r="J79" s="57"/>
      <c r="K79" s="57"/>
      <c r="L79" s="14"/>
      <c r="M79" s="19"/>
      <c r="N79" s="19"/>
      <c r="O79" s="14"/>
      <c r="P79" s="19"/>
      <c r="Q79" s="19"/>
    </row>
    <row r="80" spans="1:17" s="22" customFormat="1" ht="26.25" customHeight="1">
      <c r="A80" s="29"/>
      <c r="B80" s="29"/>
      <c r="C80" s="29"/>
      <c r="D80" s="33"/>
      <c r="E80" s="15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ht="12.75">
      <c r="A81" s="4" t="s">
        <v>73</v>
      </c>
    </row>
    <row r="83" spans="1:15" ht="35.25" customHeight="1">
      <c r="A83" s="58" t="s">
        <v>19</v>
      </c>
      <c r="B83" s="58" t="s">
        <v>20</v>
      </c>
      <c r="C83" s="58"/>
      <c r="D83" s="58"/>
      <c r="E83" s="58" t="s">
        <v>38</v>
      </c>
      <c r="F83" s="58" t="s">
        <v>74</v>
      </c>
      <c r="G83" s="58"/>
      <c r="H83" s="58"/>
      <c r="I83" s="58" t="s">
        <v>75</v>
      </c>
      <c r="J83" s="58"/>
      <c r="K83" s="58"/>
      <c r="L83" s="58" t="s">
        <v>76</v>
      </c>
      <c r="M83" s="58"/>
      <c r="N83" s="58"/>
      <c r="O83" s="94" t="s">
        <v>77</v>
      </c>
    </row>
    <row r="84" spans="1:15" ht="39" customHeight="1">
      <c r="A84" s="58"/>
      <c r="B84" s="58"/>
      <c r="C84" s="58"/>
      <c r="D84" s="58"/>
      <c r="E84" s="58"/>
      <c r="F84" s="36" t="s">
        <v>14</v>
      </c>
      <c r="G84" s="36" t="s">
        <v>15</v>
      </c>
      <c r="H84" s="36" t="s">
        <v>16</v>
      </c>
      <c r="I84" s="36" t="s">
        <v>14</v>
      </c>
      <c r="J84" s="36" t="s">
        <v>15</v>
      </c>
      <c r="K84" s="36" t="s">
        <v>16</v>
      </c>
      <c r="L84" s="36" t="s">
        <v>14</v>
      </c>
      <c r="M84" s="36" t="s">
        <v>15</v>
      </c>
      <c r="N84" s="36" t="s">
        <v>16</v>
      </c>
      <c r="O84" s="94"/>
    </row>
    <row r="85" spans="1:15" ht="12.75">
      <c r="A85" s="2">
        <v>1</v>
      </c>
      <c r="B85" s="65">
        <v>2</v>
      </c>
      <c r="C85" s="65"/>
      <c r="D85" s="65"/>
      <c r="E85" s="2">
        <v>3</v>
      </c>
      <c r="F85" s="2">
        <v>4</v>
      </c>
      <c r="G85" s="2">
        <v>5</v>
      </c>
      <c r="H85" s="2">
        <v>6</v>
      </c>
      <c r="I85" s="2">
        <v>7</v>
      </c>
      <c r="J85" s="2">
        <v>8</v>
      </c>
      <c r="K85" s="2">
        <v>9</v>
      </c>
      <c r="L85" s="2">
        <v>10</v>
      </c>
      <c r="M85" s="2">
        <v>11</v>
      </c>
      <c r="N85" s="2">
        <v>12</v>
      </c>
      <c r="O85" s="2">
        <v>13</v>
      </c>
    </row>
    <row r="86" spans="1:15" ht="12.75">
      <c r="A86" s="2"/>
      <c r="B86" s="47" t="s">
        <v>40</v>
      </c>
      <c r="C86" s="48"/>
      <c r="D86" s="49"/>
      <c r="E86" s="2"/>
      <c r="F86" s="2"/>
      <c r="G86" s="2"/>
      <c r="H86" s="2"/>
      <c r="I86" s="2"/>
      <c r="J86" s="2"/>
      <c r="K86" s="2"/>
      <c r="L86" s="2"/>
      <c r="M86" s="2"/>
      <c r="N86" s="2"/>
      <c r="O86" s="8"/>
    </row>
    <row r="87" spans="1:15" ht="16.5" customHeight="1">
      <c r="A87" s="8"/>
      <c r="B87" s="81" t="s">
        <v>78</v>
      </c>
      <c r="C87" s="81"/>
      <c r="D87" s="81"/>
      <c r="E87" s="2"/>
      <c r="F87" s="2"/>
      <c r="G87" s="2"/>
      <c r="H87" s="2"/>
      <c r="I87" s="2"/>
      <c r="J87" s="2"/>
      <c r="K87" s="2"/>
      <c r="L87" s="2"/>
      <c r="M87" s="2"/>
      <c r="N87" s="2"/>
      <c r="O87" s="8"/>
    </row>
    <row r="88" spans="1:15" ht="16.5" customHeight="1">
      <c r="A88" s="8"/>
      <c r="B88" s="82" t="s">
        <v>41</v>
      </c>
      <c r="C88" s="82"/>
      <c r="D88" s="82"/>
      <c r="E88" s="2"/>
      <c r="F88" s="2"/>
      <c r="G88" s="2"/>
      <c r="H88" s="2"/>
      <c r="I88" s="2"/>
      <c r="J88" s="2"/>
      <c r="K88" s="2"/>
      <c r="L88" s="2"/>
      <c r="M88" s="2"/>
      <c r="N88" s="2"/>
      <c r="O88" s="8"/>
    </row>
    <row r="89" spans="1:15" ht="16.5" customHeight="1">
      <c r="A89" s="8"/>
      <c r="B89" s="82" t="s">
        <v>21</v>
      </c>
      <c r="C89" s="82"/>
      <c r="D89" s="82"/>
      <c r="E89" s="2"/>
      <c r="F89" s="2" t="s">
        <v>72</v>
      </c>
      <c r="G89" s="2"/>
      <c r="H89" s="2"/>
      <c r="I89" s="2" t="s">
        <v>72</v>
      </c>
      <c r="J89" s="2"/>
      <c r="K89" s="2"/>
      <c r="L89" s="2" t="s">
        <v>72</v>
      </c>
      <c r="M89" s="2"/>
      <c r="N89" s="2"/>
      <c r="O89" s="8"/>
    </row>
    <row r="90" spans="1:15" ht="12" customHeight="1">
      <c r="A90" s="8"/>
      <c r="B90" s="62"/>
      <c r="C90" s="63"/>
      <c r="D90" s="64"/>
      <c r="E90" s="2"/>
      <c r="F90" s="2"/>
      <c r="G90" s="2"/>
      <c r="H90" s="2"/>
      <c r="I90" s="2"/>
      <c r="J90" s="2"/>
      <c r="K90" s="2"/>
      <c r="L90" s="2"/>
      <c r="M90" s="2"/>
      <c r="N90" s="2"/>
      <c r="O90" s="8"/>
    </row>
    <row r="91" spans="1:15" ht="12.75">
      <c r="A91" s="8"/>
      <c r="B91" s="47" t="s">
        <v>42</v>
      </c>
      <c r="C91" s="48"/>
      <c r="D91" s="49"/>
      <c r="E91" s="2"/>
      <c r="F91" s="2"/>
      <c r="G91" s="2"/>
      <c r="H91" s="2"/>
      <c r="I91" s="2"/>
      <c r="J91" s="2"/>
      <c r="K91" s="2"/>
      <c r="L91" s="2"/>
      <c r="M91" s="2"/>
      <c r="N91" s="2"/>
      <c r="O91" s="8"/>
    </row>
    <row r="92" spans="1:15" ht="12.75">
      <c r="A92" s="8"/>
      <c r="B92" s="50"/>
      <c r="C92" s="51"/>
      <c r="D92" s="61"/>
      <c r="E92" s="2"/>
      <c r="F92" s="2"/>
      <c r="G92" s="2"/>
      <c r="H92" s="2"/>
      <c r="I92" s="2"/>
      <c r="J92" s="2"/>
      <c r="K92" s="2"/>
      <c r="L92" s="2"/>
      <c r="M92" s="2"/>
      <c r="N92" s="2"/>
      <c r="O92" s="8"/>
    </row>
    <row r="93" spans="1:15" ht="12.75">
      <c r="A93" s="8"/>
      <c r="B93" s="59" t="s">
        <v>22</v>
      </c>
      <c r="C93" s="59"/>
      <c r="D93" s="59"/>
      <c r="E93" s="2"/>
      <c r="F93" s="2"/>
      <c r="G93" s="2"/>
      <c r="H93" s="2"/>
      <c r="I93" s="2"/>
      <c r="J93" s="2"/>
      <c r="K93" s="2"/>
      <c r="L93" s="2"/>
      <c r="M93" s="2"/>
      <c r="N93" s="2"/>
      <c r="O93" s="8"/>
    </row>
    <row r="95" ht="12.75" hidden="1"/>
    <row r="97" spans="2:14" ht="12.75" customHeight="1">
      <c r="B97" s="53" t="s">
        <v>34</v>
      </c>
      <c r="C97" s="53"/>
      <c r="D97" s="1"/>
      <c r="E97" s="1"/>
      <c r="G97" s="34"/>
      <c r="H97" s="34"/>
      <c r="I97" s="34"/>
      <c r="K97" s="35"/>
      <c r="L97" s="35"/>
      <c r="M97" s="35"/>
      <c r="N97" s="35"/>
    </row>
    <row r="98" spans="2:14" ht="42.75" customHeight="1">
      <c r="B98" s="54" t="s">
        <v>23</v>
      </c>
      <c r="C98" s="54"/>
      <c r="D98" s="54"/>
      <c r="E98" s="35" t="s">
        <v>32</v>
      </c>
      <c r="G98" s="7"/>
      <c r="H98" s="7"/>
      <c r="I98" s="7"/>
      <c r="J98" s="10"/>
      <c r="K98" s="7"/>
      <c r="L98" s="7"/>
      <c r="M98" s="7"/>
      <c r="N98" s="7"/>
    </row>
    <row r="99" spans="2:5" ht="12.75">
      <c r="B99" s="60" t="s">
        <v>24</v>
      </c>
      <c r="C99" s="60"/>
      <c r="D99" s="60"/>
      <c r="E99" s="7" t="s">
        <v>80</v>
      </c>
    </row>
    <row r="101" ht="12.75" hidden="1"/>
    <row r="102" spans="2:4" ht="12.75">
      <c r="B102" s="5" t="s">
        <v>25</v>
      </c>
      <c r="C102" s="5"/>
      <c r="D102" s="5"/>
    </row>
    <row r="103" spans="2:14" ht="12.75">
      <c r="B103" s="3" t="s">
        <v>79</v>
      </c>
      <c r="G103" s="34"/>
      <c r="H103" s="34"/>
      <c r="I103" s="34"/>
      <c r="J103" s="10"/>
      <c r="K103" s="35"/>
      <c r="L103" s="35"/>
      <c r="M103" s="35"/>
      <c r="N103" s="35"/>
    </row>
    <row r="104" spans="2:14" ht="45.75" customHeight="1">
      <c r="B104" s="54" t="s">
        <v>23</v>
      </c>
      <c r="C104" s="54"/>
      <c r="D104" s="54"/>
      <c r="E104" s="35" t="s">
        <v>33</v>
      </c>
      <c r="G104" s="7"/>
      <c r="H104" s="7"/>
      <c r="I104" s="7"/>
      <c r="K104" s="7"/>
      <c r="L104" s="7"/>
      <c r="M104" s="7"/>
      <c r="N104" s="7"/>
    </row>
    <row r="105" spans="2:5" ht="12.75">
      <c r="B105" s="60" t="s">
        <v>24</v>
      </c>
      <c r="C105" s="60"/>
      <c r="D105" s="60"/>
      <c r="E105" s="7" t="s">
        <v>80</v>
      </c>
    </row>
  </sheetData>
  <mergeCells count="102">
    <mergeCell ref="B98:D98"/>
    <mergeCell ref="F83:H83"/>
    <mergeCell ref="I83:K83"/>
    <mergeCell ref="B93:D93"/>
    <mergeCell ref="B91:D91"/>
    <mergeCell ref="C79:D79"/>
    <mergeCell ref="B99:D99"/>
    <mergeCell ref="B104:D104"/>
    <mergeCell ref="B105:D105"/>
    <mergeCell ref="B83:D84"/>
    <mergeCell ref="B86:D86"/>
    <mergeCell ref="B92:D92"/>
    <mergeCell ref="B90:D90"/>
    <mergeCell ref="B85:D85"/>
    <mergeCell ref="B97:C97"/>
    <mergeCell ref="A31:C31"/>
    <mergeCell ref="A29:B29"/>
    <mergeCell ref="F29:J29"/>
    <mergeCell ref="F79:H79"/>
    <mergeCell ref="I79:K79"/>
    <mergeCell ref="C74:D74"/>
    <mergeCell ref="F74:H74"/>
    <mergeCell ref="I74:K74"/>
    <mergeCell ref="C75:D75"/>
    <mergeCell ref="F75:H75"/>
    <mergeCell ref="A28:B28"/>
    <mergeCell ref="K17:N17"/>
    <mergeCell ref="K18:N18"/>
    <mergeCell ref="K11:O11"/>
    <mergeCell ref="K12:O12"/>
    <mergeCell ref="F22:H22"/>
    <mergeCell ref="C23:L23"/>
    <mergeCell ref="A26:B26"/>
    <mergeCell ref="A25:B25"/>
    <mergeCell ref="F31:O31"/>
    <mergeCell ref="K4:P4"/>
    <mergeCell ref="E28:K28"/>
    <mergeCell ref="D31:E31"/>
    <mergeCell ref="F26:J26"/>
    <mergeCell ref="E25:K25"/>
    <mergeCell ref="E35:F35"/>
    <mergeCell ref="E36:F36"/>
    <mergeCell ref="D40:M40"/>
    <mergeCell ref="A32:B32"/>
    <mergeCell ref="D32:E32"/>
    <mergeCell ref="G32:J32"/>
    <mergeCell ref="E34:F34"/>
    <mergeCell ref="L60:N60"/>
    <mergeCell ref="D38:O38"/>
    <mergeCell ref="I49:K49"/>
    <mergeCell ref="D49:D50"/>
    <mergeCell ref="E49:E50"/>
    <mergeCell ref="F49:F50"/>
    <mergeCell ref="A83:A84"/>
    <mergeCell ref="L71:N71"/>
    <mergeCell ref="F73:H73"/>
    <mergeCell ref="I73:K73"/>
    <mergeCell ref="I75:K75"/>
    <mergeCell ref="C78:D78"/>
    <mergeCell ref="E83:E84"/>
    <mergeCell ref="C76:D76"/>
    <mergeCell ref="F76:H76"/>
    <mergeCell ref="I76:K76"/>
    <mergeCell ref="L83:N83"/>
    <mergeCell ref="B87:D87"/>
    <mergeCell ref="B88:D88"/>
    <mergeCell ref="B89:D89"/>
    <mergeCell ref="B71:B72"/>
    <mergeCell ref="C73:D73"/>
    <mergeCell ref="A66:B66"/>
    <mergeCell ref="A67:B67"/>
    <mergeCell ref="A71:A72"/>
    <mergeCell ref="A69:N69"/>
    <mergeCell ref="O71:Q71"/>
    <mergeCell ref="D44:K44"/>
    <mergeCell ref="G49:G50"/>
    <mergeCell ref="L49:N49"/>
    <mergeCell ref="D45:K45"/>
    <mergeCell ref="C71:D72"/>
    <mergeCell ref="F71:H72"/>
    <mergeCell ref="E71:E72"/>
    <mergeCell ref="I71:K72"/>
    <mergeCell ref="I60:K60"/>
    <mergeCell ref="O83:O84"/>
    <mergeCell ref="C60:C61"/>
    <mergeCell ref="D60:D61"/>
    <mergeCell ref="E60:E61"/>
    <mergeCell ref="F60:F61"/>
    <mergeCell ref="C77:D77"/>
    <mergeCell ref="F77:H77"/>
    <mergeCell ref="I77:K77"/>
    <mergeCell ref="F78:H78"/>
    <mergeCell ref="I78:K78"/>
    <mergeCell ref="A63:B63"/>
    <mergeCell ref="A64:B64"/>
    <mergeCell ref="A65:B65"/>
    <mergeCell ref="A38:C38"/>
    <mergeCell ref="A49:A50"/>
    <mergeCell ref="A60:B61"/>
    <mergeCell ref="A62:B62"/>
    <mergeCell ref="B49:B50"/>
    <mergeCell ref="C49:C50"/>
  </mergeCells>
  <printOptions/>
  <pageMargins left="1.15" right="0.3937007874015748" top="0.24" bottom="0.15" header="0.16" footer="0.15"/>
  <pageSetup horizontalDpi="600" verticalDpi="600" orientation="landscape" paperSize="9" scale="62" r:id="rId3"/>
  <rowBreaks count="1" manualBreakCount="1">
    <brk id="67" max="14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7"/>
  <sheetViews>
    <sheetView view="pageBreakPreview" zoomScaleSheetLayoutView="100" workbookViewId="0" topLeftCell="A1">
      <selection activeCell="K13" sqref="K13:N20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67" t="s">
        <v>36</v>
      </c>
      <c r="L4" s="67"/>
      <c r="M4" s="67"/>
      <c r="N4" s="67"/>
      <c r="O4" s="67"/>
      <c r="P4" s="67"/>
    </row>
    <row r="5" spans="11:16" ht="12.75" hidden="1">
      <c r="K5" s="5" t="s">
        <v>37</v>
      </c>
      <c r="L5" s="5"/>
      <c r="M5" s="5"/>
      <c r="N5" s="5"/>
      <c r="O5" s="5"/>
      <c r="P5" s="5"/>
    </row>
    <row r="7" ht="12.75">
      <c r="K7" s="5" t="s">
        <v>0</v>
      </c>
    </row>
    <row r="8" ht="12.75">
      <c r="K8" s="5"/>
    </row>
    <row r="9" ht="12.75">
      <c r="K9" s="5" t="s">
        <v>1</v>
      </c>
    </row>
    <row r="11" spans="11:15" ht="12.75">
      <c r="K11" s="70" t="s">
        <v>26</v>
      </c>
      <c r="L11" s="70"/>
      <c r="M11" s="70"/>
      <c r="N11" s="70"/>
      <c r="O11" s="70"/>
    </row>
    <row r="12" spans="11:15" ht="13.5" customHeight="1">
      <c r="K12" s="72" t="s">
        <v>43</v>
      </c>
      <c r="L12" s="72"/>
      <c r="M12" s="72"/>
      <c r="N12" s="72"/>
      <c r="O12" s="72"/>
    </row>
    <row r="13" spans="11:15" ht="13.5" customHeight="1">
      <c r="K13" s="44" t="s">
        <v>216</v>
      </c>
      <c r="L13" s="28"/>
      <c r="M13" s="28"/>
      <c r="N13" s="28"/>
      <c r="O13" s="28"/>
    </row>
    <row r="14" spans="11:15" ht="9.75" customHeight="1">
      <c r="K14" s="28"/>
      <c r="L14" s="28"/>
      <c r="M14" s="28"/>
      <c r="N14" s="28"/>
      <c r="O14" s="28"/>
    </row>
    <row r="15" ht="12.75">
      <c r="K15" s="3" t="s">
        <v>215</v>
      </c>
    </row>
    <row r="17" spans="11:14" ht="12.75">
      <c r="K17" s="70" t="s">
        <v>31</v>
      </c>
      <c r="L17" s="70"/>
      <c r="M17" s="70"/>
      <c r="N17" s="70"/>
    </row>
    <row r="18" spans="11:14" ht="12" customHeight="1">
      <c r="K18" s="71" t="s">
        <v>2</v>
      </c>
      <c r="L18" s="71"/>
      <c r="M18" s="71"/>
      <c r="N18" s="71"/>
    </row>
    <row r="19" ht="9" customHeight="1"/>
    <row r="20" ht="12.75">
      <c r="K20" s="44" t="s">
        <v>217</v>
      </c>
    </row>
    <row r="22" spans="6:8" ht="12.75">
      <c r="F22" s="73" t="s">
        <v>3</v>
      </c>
      <c r="G22" s="73"/>
      <c r="H22" s="73"/>
    </row>
    <row r="23" spans="3:12" ht="12.75">
      <c r="C23" s="73" t="s">
        <v>48</v>
      </c>
      <c r="D23" s="73"/>
      <c r="E23" s="73"/>
      <c r="F23" s="73"/>
      <c r="G23" s="73"/>
      <c r="H23" s="73"/>
      <c r="I23" s="73"/>
      <c r="J23" s="73"/>
      <c r="K23" s="73"/>
      <c r="L23" s="73"/>
    </row>
    <row r="25" spans="1:11" ht="12.75">
      <c r="A25" s="69" t="s">
        <v>44</v>
      </c>
      <c r="B25" s="69"/>
      <c r="E25" s="68" t="s">
        <v>26</v>
      </c>
      <c r="F25" s="68"/>
      <c r="G25" s="68"/>
      <c r="H25" s="68"/>
      <c r="I25" s="68"/>
      <c r="J25" s="68"/>
      <c r="K25" s="68"/>
    </row>
    <row r="26" spans="1:10" ht="11.25" customHeight="1">
      <c r="A26" s="60" t="s">
        <v>4</v>
      </c>
      <c r="B26" s="60"/>
      <c r="F26" s="60" t="s">
        <v>5</v>
      </c>
      <c r="G26" s="60"/>
      <c r="H26" s="60"/>
      <c r="I26" s="60"/>
      <c r="J26" s="60"/>
    </row>
    <row r="28" spans="1:11" ht="12.75">
      <c r="A28" s="69" t="s">
        <v>45</v>
      </c>
      <c r="B28" s="69"/>
      <c r="E28" s="68" t="s">
        <v>26</v>
      </c>
      <c r="F28" s="68"/>
      <c r="G28" s="68"/>
      <c r="H28" s="68"/>
      <c r="I28" s="68"/>
      <c r="J28" s="68"/>
      <c r="K28" s="68"/>
    </row>
    <row r="29" spans="1:10" ht="10.5" customHeight="1">
      <c r="A29" s="60" t="s">
        <v>4</v>
      </c>
      <c r="B29" s="60"/>
      <c r="F29" s="60" t="s">
        <v>6</v>
      </c>
      <c r="G29" s="60"/>
      <c r="H29" s="60"/>
      <c r="I29" s="60"/>
      <c r="J29" s="60"/>
    </row>
    <row r="31" spans="1:12" ht="12.75">
      <c r="A31" s="69" t="s">
        <v>143</v>
      </c>
      <c r="B31" s="69"/>
      <c r="C31" s="69"/>
      <c r="D31" s="76"/>
      <c r="E31" s="77"/>
      <c r="F31" s="6" t="s">
        <v>142</v>
      </c>
      <c r="G31" s="6"/>
      <c r="H31" s="6"/>
      <c r="I31" s="6"/>
      <c r="J31" s="6"/>
      <c r="K31" s="6"/>
      <c r="L31" s="6"/>
    </row>
    <row r="32" spans="1:11" ht="11.25" customHeight="1">
      <c r="A32" s="60" t="s">
        <v>4</v>
      </c>
      <c r="B32" s="60"/>
      <c r="D32" s="60" t="s">
        <v>8</v>
      </c>
      <c r="E32" s="60"/>
      <c r="F32" s="7"/>
      <c r="G32" s="60" t="s">
        <v>7</v>
      </c>
      <c r="H32" s="60"/>
      <c r="I32" s="60"/>
      <c r="J32" s="60"/>
      <c r="K32" s="7"/>
    </row>
    <row r="34" spans="1:7" ht="12.75">
      <c r="A34" s="4" t="s">
        <v>9</v>
      </c>
      <c r="B34" s="4"/>
      <c r="C34" s="4"/>
      <c r="D34" s="4"/>
      <c r="E34" s="74">
        <f>G55</f>
        <v>2468.379</v>
      </c>
      <c r="F34" s="75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4">
        <f>E55</f>
        <v>2467.419</v>
      </c>
      <c r="F35" s="75"/>
      <c r="G35" s="3" t="s">
        <v>10</v>
      </c>
    </row>
    <row r="36" spans="1:7" ht="12.75">
      <c r="A36" s="4" t="s">
        <v>11</v>
      </c>
      <c r="B36" s="4"/>
      <c r="C36" s="4"/>
      <c r="D36" s="4"/>
      <c r="E36" s="74">
        <f>F55</f>
        <v>0.96</v>
      </c>
      <c r="F36" s="75"/>
      <c r="G36" s="3" t="s">
        <v>10</v>
      </c>
    </row>
    <row r="38" spans="1:15" ht="30" customHeight="1">
      <c r="A38" s="95" t="s">
        <v>27</v>
      </c>
      <c r="B38" s="95"/>
      <c r="C38" s="95"/>
      <c r="D38" s="53" t="s">
        <v>144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40" spans="1:15" ht="27.75" customHeight="1">
      <c r="A40" s="4" t="s">
        <v>29</v>
      </c>
      <c r="D40" s="78" t="s">
        <v>145</v>
      </c>
      <c r="E40" s="78"/>
      <c r="F40" s="78"/>
      <c r="G40" s="78"/>
      <c r="H40" s="78"/>
      <c r="I40" s="78"/>
      <c r="J40" s="78"/>
      <c r="K40" s="78"/>
      <c r="L40" s="78"/>
      <c r="M40" s="78"/>
      <c r="N40" s="1"/>
      <c r="O40" s="1"/>
    </row>
    <row r="42" ht="12.75">
      <c r="A42" s="4" t="s">
        <v>50</v>
      </c>
    </row>
    <row r="44" spans="1:11" ht="12.75">
      <c r="A44" s="13" t="s">
        <v>13</v>
      </c>
      <c r="B44" s="2" t="s">
        <v>38</v>
      </c>
      <c r="C44" s="2" t="s">
        <v>49</v>
      </c>
      <c r="D44" s="50" t="s">
        <v>39</v>
      </c>
      <c r="E44" s="51"/>
      <c r="F44" s="51"/>
      <c r="G44" s="51"/>
      <c r="H44" s="51"/>
      <c r="I44" s="51"/>
      <c r="J44" s="51"/>
      <c r="K44" s="61"/>
    </row>
    <row r="45" spans="1:11" ht="12.75">
      <c r="A45" s="41"/>
      <c r="B45" s="8"/>
      <c r="C45" s="8"/>
      <c r="D45" s="50"/>
      <c r="E45" s="51"/>
      <c r="F45" s="51"/>
      <c r="G45" s="51"/>
      <c r="H45" s="51"/>
      <c r="I45" s="51"/>
      <c r="J45" s="51"/>
      <c r="K45" s="61"/>
    </row>
    <row r="47" ht="12.75">
      <c r="A47" s="4" t="s">
        <v>51</v>
      </c>
    </row>
    <row r="49" spans="1:14" ht="12.75">
      <c r="A49" s="58" t="s">
        <v>13</v>
      </c>
      <c r="B49" s="58" t="s">
        <v>38</v>
      </c>
      <c r="C49" s="58" t="s">
        <v>49</v>
      </c>
      <c r="D49" s="58" t="s">
        <v>52</v>
      </c>
      <c r="E49" s="58" t="s">
        <v>54</v>
      </c>
      <c r="F49" s="58" t="s">
        <v>55</v>
      </c>
      <c r="G49" s="58" t="s">
        <v>56</v>
      </c>
      <c r="H49" s="29"/>
      <c r="I49" s="79"/>
      <c r="J49" s="79"/>
      <c r="K49" s="79"/>
      <c r="L49" s="79"/>
      <c r="M49" s="79"/>
      <c r="N49" s="79"/>
    </row>
    <row r="50" spans="1:14" ht="35.25" customHeight="1">
      <c r="A50" s="58"/>
      <c r="B50" s="58"/>
      <c r="C50" s="58" t="s">
        <v>14</v>
      </c>
      <c r="D50" s="58" t="s">
        <v>15</v>
      </c>
      <c r="E50" s="58" t="s">
        <v>53</v>
      </c>
      <c r="F50" s="58" t="s">
        <v>14</v>
      </c>
      <c r="G50" s="58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0.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1015031</v>
      </c>
      <c r="C55" s="2"/>
      <c r="D55" s="30" t="s">
        <v>59</v>
      </c>
      <c r="E55" s="42">
        <f>2467419/1000</f>
        <v>2467.419</v>
      </c>
      <c r="F55" s="43">
        <f>960/1000</f>
        <v>0.96</v>
      </c>
      <c r="G55" s="40">
        <f>E55+F55</f>
        <v>2468.379</v>
      </c>
      <c r="H55" s="15"/>
      <c r="I55" s="20"/>
      <c r="J55" s="23"/>
      <c r="K55" s="20"/>
      <c r="L55" s="23"/>
      <c r="M55" s="20"/>
      <c r="N55" s="23"/>
    </row>
    <row r="56" spans="1:14" ht="17.25" customHeight="1" hidden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8" ht="12.75">
      <c r="A58" s="4" t="s">
        <v>60</v>
      </c>
    </row>
    <row r="59" ht="12.75">
      <c r="H59" s="3" t="s">
        <v>17</v>
      </c>
    </row>
    <row r="60" spans="1:14" ht="17.25" customHeight="1">
      <c r="A60" s="58" t="s">
        <v>110</v>
      </c>
      <c r="B60" s="58"/>
      <c r="C60" s="58" t="s">
        <v>38</v>
      </c>
      <c r="D60" s="58" t="s">
        <v>54</v>
      </c>
      <c r="E60" s="58" t="s">
        <v>55</v>
      </c>
      <c r="F60" s="58" t="s">
        <v>56</v>
      </c>
      <c r="G60" s="31"/>
      <c r="H60" s="31"/>
      <c r="I60" s="79"/>
      <c r="J60" s="79"/>
      <c r="K60" s="79"/>
      <c r="L60" s="79"/>
      <c r="M60" s="79"/>
      <c r="N60" s="79"/>
    </row>
    <row r="61" spans="1:14" ht="24" customHeight="1">
      <c r="A61" s="58"/>
      <c r="B61" s="58"/>
      <c r="C61" s="58"/>
      <c r="D61" s="58" t="s">
        <v>53</v>
      </c>
      <c r="E61" s="58" t="s">
        <v>14</v>
      </c>
      <c r="F61" s="58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50">
        <v>1</v>
      </c>
      <c r="B62" s="61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84" t="s">
        <v>61</v>
      </c>
      <c r="B63" s="85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86" t="s">
        <v>40</v>
      </c>
      <c r="B64" s="87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5.75" customHeight="1">
      <c r="A65" s="86" t="s">
        <v>62</v>
      </c>
      <c r="B65" s="87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84" t="s">
        <v>81</v>
      </c>
      <c r="B66" s="85"/>
      <c r="C66" s="2">
        <v>1015031</v>
      </c>
      <c r="D66" s="40">
        <f>E55</f>
        <v>2467.419</v>
      </c>
      <c r="E66" s="40">
        <f>F55</f>
        <v>0.96</v>
      </c>
      <c r="F66" s="40">
        <f>G55</f>
        <v>2468.379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86" t="s">
        <v>59</v>
      </c>
      <c r="B67" s="87"/>
      <c r="C67" s="8"/>
      <c r="D67" s="40">
        <f>D66</f>
        <v>2467.419</v>
      </c>
      <c r="E67" s="40">
        <f>E66</f>
        <v>0.96</v>
      </c>
      <c r="F67" s="40">
        <f>F66</f>
        <v>2468.379</v>
      </c>
      <c r="G67" s="27"/>
      <c r="H67" s="27"/>
      <c r="I67" s="27"/>
      <c r="J67" s="27"/>
      <c r="K67" s="27"/>
      <c r="L67" s="27"/>
      <c r="M67" s="27"/>
      <c r="N67" s="27"/>
    </row>
    <row r="69" spans="1:14" ht="25.5" customHeight="1">
      <c r="A69" s="78" t="s">
        <v>63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58" t="s">
        <v>13</v>
      </c>
      <c r="B71" s="83" t="s">
        <v>38</v>
      </c>
      <c r="C71" s="83" t="s">
        <v>64</v>
      </c>
      <c r="D71" s="83"/>
      <c r="E71" s="83" t="s">
        <v>65</v>
      </c>
      <c r="F71" s="88" t="s">
        <v>18</v>
      </c>
      <c r="G71" s="89"/>
      <c r="H71" s="90"/>
      <c r="I71" s="88" t="s">
        <v>66</v>
      </c>
      <c r="J71" s="89"/>
      <c r="K71" s="90"/>
      <c r="L71" s="80"/>
      <c r="M71" s="80"/>
      <c r="N71" s="80"/>
      <c r="O71" s="80"/>
      <c r="P71" s="80"/>
      <c r="Q71" s="80"/>
    </row>
    <row r="72" spans="1:17" ht="12.75">
      <c r="A72" s="58"/>
      <c r="B72" s="83"/>
      <c r="C72" s="83"/>
      <c r="D72" s="83"/>
      <c r="E72" s="83"/>
      <c r="F72" s="91"/>
      <c r="G72" s="92"/>
      <c r="H72" s="93"/>
      <c r="I72" s="91"/>
      <c r="J72" s="92"/>
      <c r="K72" s="93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83">
        <v>3</v>
      </c>
      <c r="D73" s="83"/>
      <c r="E73" s="12">
        <v>4</v>
      </c>
      <c r="F73" s="55">
        <v>5</v>
      </c>
      <c r="G73" s="55"/>
      <c r="H73" s="55"/>
      <c r="I73" s="57">
        <v>6</v>
      </c>
      <c r="J73" s="57"/>
      <c r="K73" s="57"/>
      <c r="L73" s="15"/>
      <c r="M73" s="15"/>
      <c r="N73" s="16"/>
      <c r="O73" s="16"/>
      <c r="P73" s="16"/>
      <c r="Q73" s="16"/>
    </row>
    <row r="74" spans="1:17" ht="15.75" customHeight="1">
      <c r="A74" s="11"/>
      <c r="B74" s="11">
        <v>1015031</v>
      </c>
      <c r="C74" s="45" t="s">
        <v>57</v>
      </c>
      <c r="D74" s="45"/>
      <c r="E74" s="12"/>
      <c r="F74" s="55" t="s">
        <v>97</v>
      </c>
      <c r="G74" s="55"/>
      <c r="H74" s="55"/>
      <c r="I74" s="57"/>
      <c r="J74" s="57"/>
      <c r="K74" s="57"/>
      <c r="L74" s="17"/>
      <c r="M74" s="17"/>
      <c r="N74" s="17"/>
      <c r="O74" s="17"/>
      <c r="P74" s="17"/>
      <c r="Q74" s="17"/>
    </row>
    <row r="75" spans="1:17" ht="15" customHeight="1">
      <c r="A75" s="11"/>
      <c r="B75" s="11"/>
      <c r="C75" s="45" t="s">
        <v>67</v>
      </c>
      <c r="D75" s="45"/>
      <c r="E75" s="12"/>
      <c r="F75" s="55"/>
      <c r="G75" s="55"/>
      <c r="H75" s="55"/>
      <c r="I75" s="57"/>
      <c r="J75" s="57"/>
      <c r="K75" s="57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46" t="s">
        <v>68</v>
      </c>
      <c r="D76" s="46"/>
      <c r="E76" s="12"/>
      <c r="F76" s="55"/>
      <c r="G76" s="55"/>
      <c r="H76" s="55"/>
      <c r="I76" s="57"/>
      <c r="J76" s="57"/>
      <c r="K76" s="57"/>
      <c r="L76" s="14"/>
      <c r="M76" s="19"/>
      <c r="N76" s="19"/>
      <c r="O76" s="14"/>
      <c r="P76" s="19"/>
      <c r="Q76" s="19"/>
    </row>
    <row r="77" spans="1:17" ht="24" customHeight="1">
      <c r="A77" s="11"/>
      <c r="B77" s="11"/>
      <c r="C77" s="45" t="s">
        <v>146</v>
      </c>
      <c r="D77" s="45"/>
      <c r="E77" s="38" t="s">
        <v>93</v>
      </c>
      <c r="F77" s="55"/>
      <c r="G77" s="55"/>
      <c r="H77" s="55"/>
      <c r="I77" s="57">
        <v>1</v>
      </c>
      <c r="J77" s="57"/>
      <c r="K77" s="57"/>
      <c r="L77" s="14"/>
      <c r="M77" s="19"/>
      <c r="N77" s="19"/>
      <c r="O77" s="14"/>
      <c r="P77" s="19"/>
      <c r="Q77" s="19"/>
    </row>
    <row r="78" spans="1:17" ht="15" customHeight="1">
      <c r="A78" s="11"/>
      <c r="B78" s="11"/>
      <c r="C78" s="45" t="s">
        <v>147</v>
      </c>
      <c r="D78" s="45"/>
      <c r="E78" s="38" t="s">
        <v>141</v>
      </c>
      <c r="F78" s="55"/>
      <c r="G78" s="55"/>
      <c r="H78" s="55"/>
      <c r="I78" s="56">
        <f>G55</f>
        <v>2468.379</v>
      </c>
      <c r="J78" s="57"/>
      <c r="K78" s="57"/>
      <c r="L78" s="14"/>
      <c r="M78" s="19"/>
      <c r="N78" s="19"/>
      <c r="O78" s="14"/>
      <c r="P78" s="19"/>
      <c r="Q78" s="19"/>
    </row>
    <row r="79" spans="1:17" ht="25.5" customHeight="1">
      <c r="A79" s="11"/>
      <c r="B79" s="11"/>
      <c r="C79" s="45" t="s">
        <v>148</v>
      </c>
      <c r="D79" s="45"/>
      <c r="E79" s="38" t="s">
        <v>141</v>
      </c>
      <c r="F79" s="55"/>
      <c r="G79" s="55"/>
      <c r="H79" s="55"/>
      <c r="I79" s="56">
        <v>91.91</v>
      </c>
      <c r="J79" s="56"/>
      <c r="K79" s="56"/>
      <c r="L79" s="14"/>
      <c r="M79" s="19"/>
      <c r="N79" s="19"/>
      <c r="O79" s="14"/>
      <c r="P79" s="19"/>
      <c r="Q79" s="19"/>
    </row>
    <row r="80" spans="1:17" ht="37.5" customHeight="1">
      <c r="A80" s="11"/>
      <c r="B80" s="11"/>
      <c r="C80" s="45" t="s">
        <v>149</v>
      </c>
      <c r="D80" s="45"/>
      <c r="E80" s="38" t="s">
        <v>96</v>
      </c>
      <c r="F80" s="55"/>
      <c r="G80" s="55"/>
      <c r="H80" s="55"/>
      <c r="I80" s="66">
        <v>33.5</v>
      </c>
      <c r="J80" s="57"/>
      <c r="K80" s="57"/>
      <c r="L80" s="14"/>
      <c r="M80" s="19"/>
      <c r="N80" s="19"/>
      <c r="O80" s="14"/>
      <c r="P80" s="19"/>
      <c r="Q80" s="19"/>
    </row>
    <row r="81" spans="1:17" ht="13.5" customHeight="1">
      <c r="A81" s="11"/>
      <c r="B81" s="11"/>
      <c r="C81" s="45" t="s">
        <v>150</v>
      </c>
      <c r="D81" s="45"/>
      <c r="E81" s="38" t="s">
        <v>96</v>
      </c>
      <c r="F81" s="55"/>
      <c r="G81" s="55"/>
      <c r="H81" s="55"/>
      <c r="I81" s="66">
        <v>14.75</v>
      </c>
      <c r="J81" s="57"/>
      <c r="K81" s="57"/>
      <c r="L81" s="14"/>
      <c r="M81" s="19"/>
      <c r="N81" s="19"/>
      <c r="O81" s="14"/>
      <c r="P81" s="19"/>
      <c r="Q81" s="19"/>
    </row>
    <row r="82" spans="1:17" ht="15" customHeight="1">
      <c r="A82" s="11"/>
      <c r="B82" s="11"/>
      <c r="C82" s="46" t="s">
        <v>69</v>
      </c>
      <c r="D82" s="46"/>
      <c r="E82" s="38"/>
      <c r="F82" s="55"/>
      <c r="G82" s="55"/>
      <c r="H82" s="55"/>
      <c r="I82" s="57"/>
      <c r="J82" s="57"/>
      <c r="K82" s="57"/>
      <c r="L82" s="19"/>
      <c r="M82" s="19"/>
      <c r="N82" s="19"/>
      <c r="O82" s="19"/>
      <c r="P82" s="19"/>
      <c r="Q82" s="19"/>
    </row>
    <row r="83" spans="1:17" ht="25.5" customHeight="1">
      <c r="A83" s="11"/>
      <c r="B83" s="11"/>
      <c r="C83" s="45" t="s">
        <v>151</v>
      </c>
      <c r="D83" s="45"/>
      <c r="E83" s="38" t="s">
        <v>109</v>
      </c>
      <c r="F83" s="55"/>
      <c r="G83" s="55"/>
      <c r="H83" s="55"/>
      <c r="I83" s="57">
        <v>520</v>
      </c>
      <c r="J83" s="57"/>
      <c r="K83" s="57"/>
      <c r="L83" s="14"/>
      <c r="M83" s="19"/>
      <c r="N83" s="19"/>
      <c r="O83" s="14"/>
      <c r="P83" s="19"/>
      <c r="Q83" s="19"/>
    </row>
    <row r="84" spans="1:17" ht="39" customHeight="1">
      <c r="A84" s="11"/>
      <c r="B84" s="11"/>
      <c r="C84" s="45" t="s">
        <v>152</v>
      </c>
      <c r="D84" s="45"/>
      <c r="E84" s="38" t="s">
        <v>109</v>
      </c>
      <c r="F84" s="55"/>
      <c r="G84" s="55"/>
      <c r="H84" s="55"/>
      <c r="I84" s="57">
        <v>361</v>
      </c>
      <c r="J84" s="57"/>
      <c r="K84" s="57"/>
      <c r="L84" s="14"/>
      <c r="M84" s="19"/>
      <c r="N84" s="19"/>
      <c r="O84" s="14"/>
      <c r="P84" s="19"/>
      <c r="Q84" s="19"/>
    </row>
    <row r="85" spans="1:17" ht="12.75" customHeight="1">
      <c r="A85" s="11"/>
      <c r="B85" s="11"/>
      <c r="C85" s="46" t="s">
        <v>70</v>
      </c>
      <c r="D85" s="46"/>
      <c r="E85" s="13"/>
      <c r="F85" s="55"/>
      <c r="G85" s="55"/>
      <c r="H85" s="55"/>
      <c r="I85" s="56"/>
      <c r="J85" s="56"/>
      <c r="K85" s="56"/>
      <c r="L85" s="17"/>
      <c r="M85" s="17"/>
      <c r="N85" s="17"/>
      <c r="O85" s="17"/>
      <c r="P85" s="17"/>
      <c r="Q85" s="17"/>
    </row>
    <row r="86" spans="1:17" ht="39.75" customHeight="1">
      <c r="A86" s="11"/>
      <c r="B86" s="11"/>
      <c r="C86" s="45" t="s">
        <v>153</v>
      </c>
      <c r="D86" s="45"/>
      <c r="E86" s="13" t="s">
        <v>94</v>
      </c>
      <c r="F86" s="55"/>
      <c r="G86" s="55"/>
      <c r="H86" s="55"/>
      <c r="I86" s="56">
        <f>I78/I83</f>
        <v>4.746882692307692</v>
      </c>
      <c r="J86" s="56"/>
      <c r="K86" s="56"/>
      <c r="L86" s="17"/>
      <c r="M86" s="17"/>
      <c r="N86" s="17"/>
      <c r="O86" s="17"/>
      <c r="P86" s="17"/>
      <c r="Q86" s="17"/>
    </row>
    <row r="87" spans="1:17" ht="39.75" customHeight="1">
      <c r="A87" s="11"/>
      <c r="B87" s="11"/>
      <c r="C87" s="45" t="s">
        <v>154</v>
      </c>
      <c r="D87" s="45"/>
      <c r="E87" s="13" t="s">
        <v>94</v>
      </c>
      <c r="F87" s="55"/>
      <c r="G87" s="55"/>
      <c r="H87" s="55"/>
      <c r="I87" s="56">
        <f>I79/I84</f>
        <v>0.2545983379501385</v>
      </c>
      <c r="J87" s="56"/>
      <c r="K87" s="56"/>
      <c r="L87" s="17"/>
      <c r="M87" s="17"/>
      <c r="N87" s="17"/>
      <c r="O87" s="17"/>
      <c r="P87" s="17"/>
      <c r="Q87" s="17"/>
    </row>
    <row r="88" spans="1:17" ht="12" customHeight="1">
      <c r="A88" s="11"/>
      <c r="B88" s="11"/>
      <c r="C88" s="46" t="s">
        <v>71</v>
      </c>
      <c r="D88" s="46"/>
      <c r="E88" s="12"/>
      <c r="F88" s="55" t="s">
        <v>72</v>
      </c>
      <c r="G88" s="55"/>
      <c r="H88" s="55"/>
      <c r="I88" s="57"/>
      <c r="J88" s="57"/>
      <c r="K88" s="57"/>
      <c r="L88" s="17"/>
      <c r="M88" s="18"/>
      <c r="N88" s="18"/>
      <c r="O88" s="18"/>
      <c r="P88" s="18"/>
      <c r="Q88" s="18"/>
    </row>
    <row r="89" spans="1:17" ht="12" customHeight="1">
      <c r="A89" s="11"/>
      <c r="B89" s="11"/>
      <c r="C89" s="45" t="s">
        <v>155</v>
      </c>
      <c r="D89" s="45"/>
      <c r="E89" s="12" t="s">
        <v>109</v>
      </c>
      <c r="F89" s="55"/>
      <c r="G89" s="55"/>
      <c r="H89" s="55"/>
      <c r="I89" s="57" t="s">
        <v>158</v>
      </c>
      <c r="J89" s="57"/>
      <c r="K89" s="57"/>
      <c r="L89" s="17"/>
      <c r="M89" s="18"/>
      <c r="N89" s="18"/>
      <c r="O89" s="18"/>
      <c r="P89" s="18"/>
      <c r="Q89" s="18"/>
    </row>
    <row r="90" spans="1:17" ht="12" customHeight="1">
      <c r="A90" s="11"/>
      <c r="B90" s="11"/>
      <c r="C90" s="45" t="s">
        <v>156</v>
      </c>
      <c r="D90" s="45"/>
      <c r="E90" s="12" t="s">
        <v>109</v>
      </c>
      <c r="F90" s="55"/>
      <c r="G90" s="55"/>
      <c r="H90" s="55"/>
      <c r="I90" s="57">
        <v>6</v>
      </c>
      <c r="J90" s="57"/>
      <c r="K90" s="57"/>
      <c r="L90" s="17"/>
      <c r="M90" s="18"/>
      <c r="N90" s="18"/>
      <c r="O90" s="18"/>
      <c r="P90" s="18"/>
      <c r="Q90" s="18"/>
    </row>
    <row r="91" spans="1:17" ht="49.5" customHeight="1">
      <c r="A91" s="11"/>
      <c r="B91" s="11"/>
      <c r="C91" s="45" t="s">
        <v>157</v>
      </c>
      <c r="D91" s="45"/>
      <c r="E91" s="12" t="s">
        <v>109</v>
      </c>
      <c r="F91" s="55"/>
      <c r="G91" s="55"/>
      <c r="H91" s="55"/>
      <c r="I91" s="57">
        <v>168</v>
      </c>
      <c r="J91" s="57"/>
      <c r="K91" s="57"/>
      <c r="L91" s="17"/>
      <c r="M91" s="18"/>
      <c r="N91" s="18"/>
      <c r="O91" s="18"/>
      <c r="P91" s="18"/>
      <c r="Q91" s="18"/>
    </row>
    <row r="92" spans="1:17" s="22" customFormat="1" ht="14.25" customHeight="1">
      <c r="A92" s="29"/>
      <c r="B92" s="29"/>
      <c r="C92" s="29"/>
      <c r="D92" s="33"/>
      <c r="E92" s="15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ht="12.75">
      <c r="A93" s="4" t="s">
        <v>73</v>
      </c>
    </row>
    <row r="95" spans="1:15" ht="35.25" customHeight="1">
      <c r="A95" s="58" t="s">
        <v>19</v>
      </c>
      <c r="B95" s="58" t="s">
        <v>20</v>
      </c>
      <c r="C95" s="58"/>
      <c r="D95" s="58"/>
      <c r="E95" s="58" t="s">
        <v>38</v>
      </c>
      <c r="F95" s="58" t="s">
        <v>74</v>
      </c>
      <c r="G95" s="58"/>
      <c r="H95" s="58"/>
      <c r="I95" s="58" t="s">
        <v>75</v>
      </c>
      <c r="J95" s="58"/>
      <c r="K95" s="58"/>
      <c r="L95" s="58" t="s">
        <v>76</v>
      </c>
      <c r="M95" s="58"/>
      <c r="N95" s="58"/>
      <c r="O95" s="94" t="s">
        <v>77</v>
      </c>
    </row>
    <row r="96" spans="1:15" ht="39" customHeight="1">
      <c r="A96" s="58"/>
      <c r="B96" s="58"/>
      <c r="C96" s="58"/>
      <c r="D96" s="58"/>
      <c r="E96" s="58"/>
      <c r="F96" s="36" t="s">
        <v>14</v>
      </c>
      <c r="G96" s="36" t="s">
        <v>15</v>
      </c>
      <c r="H96" s="36" t="s">
        <v>16</v>
      </c>
      <c r="I96" s="36" t="s">
        <v>14</v>
      </c>
      <c r="J96" s="36" t="s">
        <v>15</v>
      </c>
      <c r="K96" s="36" t="s">
        <v>16</v>
      </c>
      <c r="L96" s="36" t="s">
        <v>14</v>
      </c>
      <c r="M96" s="36" t="s">
        <v>15</v>
      </c>
      <c r="N96" s="36" t="s">
        <v>16</v>
      </c>
      <c r="O96" s="94"/>
    </row>
    <row r="97" spans="1:15" ht="12.75">
      <c r="A97" s="2">
        <v>1</v>
      </c>
      <c r="B97" s="65">
        <v>2</v>
      </c>
      <c r="C97" s="65"/>
      <c r="D97" s="65"/>
      <c r="E97" s="2">
        <v>3</v>
      </c>
      <c r="F97" s="2">
        <v>4</v>
      </c>
      <c r="G97" s="2">
        <v>5</v>
      </c>
      <c r="H97" s="2">
        <v>6</v>
      </c>
      <c r="I97" s="2">
        <v>7</v>
      </c>
      <c r="J97" s="2">
        <v>8</v>
      </c>
      <c r="K97" s="2">
        <v>9</v>
      </c>
      <c r="L97" s="2">
        <v>10</v>
      </c>
      <c r="M97" s="2">
        <v>11</v>
      </c>
      <c r="N97" s="2">
        <v>12</v>
      </c>
      <c r="O97" s="2">
        <v>13</v>
      </c>
    </row>
    <row r="98" spans="1:15" ht="12.75">
      <c r="A98" s="2"/>
      <c r="B98" s="47" t="s">
        <v>40</v>
      </c>
      <c r="C98" s="48"/>
      <c r="D98" s="49"/>
      <c r="E98" s="2"/>
      <c r="F98" s="2"/>
      <c r="G98" s="2"/>
      <c r="H98" s="2"/>
      <c r="I98" s="2"/>
      <c r="J98" s="2"/>
      <c r="K98" s="2"/>
      <c r="L98" s="2"/>
      <c r="M98" s="2"/>
      <c r="N98" s="2"/>
      <c r="O98" s="8"/>
    </row>
    <row r="99" spans="1:15" ht="16.5" customHeight="1">
      <c r="A99" s="8"/>
      <c r="B99" s="81" t="s">
        <v>78</v>
      </c>
      <c r="C99" s="81"/>
      <c r="D99" s="81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6.5" customHeight="1">
      <c r="A100" s="8"/>
      <c r="B100" s="82" t="s">
        <v>41</v>
      </c>
      <c r="C100" s="82"/>
      <c r="D100" s="8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8"/>
    </row>
    <row r="101" spans="1:15" ht="16.5" customHeight="1">
      <c r="A101" s="8"/>
      <c r="B101" s="82" t="s">
        <v>21</v>
      </c>
      <c r="C101" s="82"/>
      <c r="D101" s="82"/>
      <c r="E101" s="2"/>
      <c r="F101" s="2" t="s">
        <v>72</v>
      </c>
      <c r="G101" s="2"/>
      <c r="H101" s="2"/>
      <c r="I101" s="2" t="s">
        <v>72</v>
      </c>
      <c r="J101" s="2"/>
      <c r="K101" s="2"/>
      <c r="L101" s="2" t="s">
        <v>72</v>
      </c>
      <c r="M101" s="2"/>
      <c r="N101" s="2"/>
      <c r="O101" s="8"/>
    </row>
    <row r="102" spans="1:15" ht="12" customHeight="1">
      <c r="A102" s="8"/>
      <c r="B102" s="62"/>
      <c r="C102" s="63"/>
      <c r="D102" s="6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8"/>
    </row>
    <row r="103" spans="1:15" ht="12.75">
      <c r="A103" s="8"/>
      <c r="B103" s="47" t="s">
        <v>42</v>
      </c>
      <c r="C103" s="48"/>
      <c r="D103" s="4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"/>
    </row>
    <row r="104" spans="1:15" ht="12.75">
      <c r="A104" s="8"/>
      <c r="B104" s="50"/>
      <c r="C104" s="51"/>
      <c r="D104" s="6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"/>
    </row>
    <row r="105" spans="1:15" ht="12.75">
      <c r="A105" s="8"/>
      <c r="B105" s="59" t="s">
        <v>22</v>
      </c>
      <c r="C105" s="59"/>
      <c r="D105" s="5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8"/>
    </row>
    <row r="107" ht="12.75" hidden="1"/>
    <row r="109" spans="2:14" ht="12.75" customHeight="1">
      <c r="B109" s="53" t="s">
        <v>34</v>
      </c>
      <c r="C109" s="53"/>
      <c r="D109" s="1"/>
      <c r="E109" s="1"/>
      <c r="G109" s="34"/>
      <c r="H109" s="34"/>
      <c r="I109" s="34"/>
      <c r="K109" s="35"/>
      <c r="L109" s="35"/>
      <c r="M109" s="35"/>
      <c r="N109" s="35"/>
    </row>
    <row r="110" spans="2:14" ht="42.75" customHeight="1">
      <c r="B110" s="54" t="s">
        <v>23</v>
      </c>
      <c r="C110" s="54"/>
      <c r="D110" s="54"/>
      <c r="E110" s="35" t="s">
        <v>32</v>
      </c>
      <c r="G110" s="7"/>
      <c r="H110" s="7"/>
      <c r="I110" s="7"/>
      <c r="J110" s="10"/>
      <c r="K110" s="7"/>
      <c r="L110" s="7"/>
      <c r="M110" s="7"/>
      <c r="N110" s="7"/>
    </row>
    <row r="111" spans="2:5" ht="12.75">
      <c r="B111" s="60" t="s">
        <v>24</v>
      </c>
      <c r="C111" s="60"/>
      <c r="D111" s="60"/>
      <c r="E111" s="7" t="s">
        <v>80</v>
      </c>
    </row>
    <row r="113" ht="12.75" hidden="1"/>
    <row r="114" spans="2:4" ht="12.75">
      <c r="B114" s="5" t="s">
        <v>25</v>
      </c>
      <c r="C114" s="5"/>
      <c r="D114" s="5"/>
    </row>
    <row r="115" spans="2:14" ht="12.75">
      <c r="B115" s="3" t="s">
        <v>79</v>
      </c>
      <c r="G115" s="34"/>
      <c r="H115" s="34"/>
      <c r="I115" s="34"/>
      <c r="J115" s="10"/>
      <c r="K115" s="35"/>
      <c r="L115" s="35"/>
      <c r="M115" s="35"/>
      <c r="N115" s="35"/>
    </row>
    <row r="116" spans="2:14" ht="45.75" customHeight="1">
      <c r="B116" s="54" t="s">
        <v>23</v>
      </c>
      <c r="C116" s="54"/>
      <c r="D116" s="54"/>
      <c r="E116" s="35" t="s">
        <v>33</v>
      </c>
      <c r="G116" s="7"/>
      <c r="H116" s="7"/>
      <c r="I116" s="7"/>
      <c r="K116" s="7"/>
      <c r="L116" s="7"/>
      <c r="M116" s="7"/>
      <c r="N116" s="7"/>
    </row>
    <row r="117" spans="2:5" ht="12.75">
      <c r="B117" s="60" t="s">
        <v>24</v>
      </c>
      <c r="C117" s="60"/>
      <c r="D117" s="60"/>
      <c r="E117" s="7" t="s">
        <v>80</v>
      </c>
    </row>
  </sheetData>
  <mergeCells count="137">
    <mergeCell ref="I83:K83"/>
    <mergeCell ref="C91:D91"/>
    <mergeCell ref="F91:H91"/>
    <mergeCell ref="B109:C109"/>
    <mergeCell ref="F84:H84"/>
    <mergeCell ref="I84:K84"/>
    <mergeCell ref="F83:H83"/>
    <mergeCell ref="I91:K91"/>
    <mergeCell ref="C89:D89"/>
    <mergeCell ref="F89:H89"/>
    <mergeCell ref="B110:D110"/>
    <mergeCell ref="F85:H85"/>
    <mergeCell ref="I85:K85"/>
    <mergeCell ref="F88:H88"/>
    <mergeCell ref="I88:K88"/>
    <mergeCell ref="E95:E96"/>
    <mergeCell ref="F95:H95"/>
    <mergeCell ref="I95:K95"/>
    <mergeCell ref="B105:D105"/>
    <mergeCell ref="B103:D103"/>
    <mergeCell ref="B111:D111"/>
    <mergeCell ref="B116:D116"/>
    <mergeCell ref="B117:D117"/>
    <mergeCell ref="C85:D85"/>
    <mergeCell ref="C88:D88"/>
    <mergeCell ref="B95:D96"/>
    <mergeCell ref="B98:D98"/>
    <mergeCell ref="B104:D104"/>
    <mergeCell ref="B102:D102"/>
    <mergeCell ref="B97:D97"/>
    <mergeCell ref="F76:H76"/>
    <mergeCell ref="I76:K76"/>
    <mergeCell ref="C80:D80"/>
    <mergeCell ref="F79:H79"/>
    <mergeCell ref="I79:K79"/>
    <mergeCell ref="F29:J29"/>
    <mergeCell ref="C87:D87"/>
    <mergeCell ref="F87:H87"/>
    <mergeCell ref="I87:K87"/>
    <mergeCell ref="F80:H80"/>
    <mergeCell ref="I80:K80"/>
    <mergeCell ref="C74:D74"/>
    <mergeCell ref="F74:H74"/>
    <mergeCell ref="I74:K74"/>
    <mergeCell ref="C76:D76"/>
    <mergeCell ref="K4:P4"/>
    <mergeCell ref="E28:K28"/>
    <mergeCell ref="A28:B28"/>
    <mergeCell ref="K17:N17"/>
    <mergeCell ref="K18:N18"/>
    <mergeCell ref="K11:O11"/>
    <mergeCell ref="K12:O12"/>
    <mergeCell ref="F22:H22"/>
    <mergeCell ref="C23:L23"/>
    <mergeCell ref="A26:B26"/>
    <mergeCell ref="F26:J26"/>
    <mergeCell ref="E25:K25"/>
    <mergeCell ref="E34:F34"/>
    <mergeCell ref="A32:B32"/>
    <mergeCell ref="D31:E31"/>
    <mergeCell ref="D32:E32"/>
    <mergeCell ref="G32:J32"/>
    <mergeCell ref="A25:B25"/>
    <mergeCell ref="A31:C31"/>
    <mergeCell ref="A29:B29"/>
    <mergeCell ref="E35:F35"/>
    <mergeCell ref="E36:F36"/>
    <mergeCell ref="D40:M40"/>
    <mergeCell ref="L60:N60"/>
    <mergeCell ref="D38:O38"/>
    <mergeCell ref="I49:K49"/>
    <mergeCell ref="D49:D50"/>
    <mergeCell ref="E49:E50"/>
    <mergeCell ref="F49:F50"/>
    <mergeCell ref="A95:A96"/>
    <mergeCell ref="L71:N71"/>
    <mergeCell ref="F73:H73"/>
    <mergeCell ref="I73:K73"/>
    <mergeCell ref="I78:K78"/>
    <mergeCell ref="C75:D75"/>
    <mergeCell ref="F75:H75"/>
    <mergeCell ref="I75:K75"/>
    <mergeCell ref="C79:D79"/>
    <mergeCell ref="C84:D84"/>
    <mergeCell ref="L95:N95"/>
    <mergeCell ref="B99:D99"/>
    <mergeCell ref="B100:D100"/>
    <mergeCell ref="B101:D101"/>
    <mergeCell ref="B71:B72"/>
    <mergeCell ref="C73:D73"/>
    <mergeCell ref="A66:B66"/>
    <mergeCell ref="A67:B67"/>
    <mergeCell ref="A71:A72"/>
    <mergeCell ref="A69:N69"/>
    <mergeCell ref="O71:Q71"/>
    <mergeCell ref="D44:K44"/>
    <mergeCell ref="G49:G50"/>
    <mergeCell ref="L49:N49"/>
    <mergeCell ref="D45:K45"/>
    <mergeCell ref="C71:D72"/>
    <mergeCell ref="F71:H72"/>
    <mergeCell ref="E71:E72"/>
    <mergeCell ref="I71:K72"/>
    <mergeCell ref="I60:K60"/>
    <mergeCell ref="O95:O96"/>
    <mergeCell ref="C60:C61"/>
    <mergeCell ref="D60:D61"/>
    <mergeCell ref="E60:E61"/>
    <mergeCell ref="F60:F61"/>
    <mergeCell ref="C77:D77"/>
    <mergeCell ref="F77:H77"/>
    <mergeCell ref="I77:K77"/>
    <mergeCell ref="C78:D78"/>
    <mergeCell ref="F78:H78"/>
    <mergeCell ref="A63:B63"/>
    <mergeCell ref="A64:B64"/>
    <mergeCell ref="A65:B65"/>
    <mergeCell ref="A38:C38"/>
    <mergeCell ref="A49:A50"/>
    <mergeCell ref="A60:B61"/>
    <mergeCell ref="A62:B62"/>
    <mergeCell ref="B49:B50"/>
    <mergeCell ref="C49:C50"/>
    <mergeCell ref="C81:D81"/>
    <mergeCell ref="F81:H81"/>
    <mergeCell ref="I81:K81"/>
    <mergeCell ref="C86:D86"/>
    <mergeCell ref="F86:H86"/>
    <mergeCell ref="I86:K86"/>
    <mergeCell ref="C82:D82"/>
    <mergeCell ref="F82:H82"/>
    <mergeCell ref="I82:K82"/>
    <mergeCell ref="C83:D83"/>
    <mergeCell ref="I89:K89"/>
    <mergeCell ref="C90:D90"/>
    <mergeCell ref="F90:H90"/>
    <mergeCell ref="I90:K90"/>
  </mergeCells>
  <printOptions/>
  <pageMargins left="1.15" right="0.3937007874015748" top="0.24" bottom="0.15" header="0.16" footer="0.15"/>
  <pageSetup horizontalDpi="600" verticalDpi="600" orientation="landscape" paperSize="9" scale="62" r:id="rId1"/>
  <rowBreaks count="1" manualBreakCount="1">
    <brk id="6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</dc:creator>
  <cp:keywords/>
  <dc:description/>
  <cp:lastModifiedBy>Vist2</cp:lastModifiedBy>
  <cp:lastPrinted>2017-04-20T09:50:54Z</cp:lastPrinted>
  <dcterms:created xsi:type="dcterms:W3CDTF">2012-05-10T05:42:10Z</dcterms:created>
  <dcterms:modified xsi:type="dcterms:W3CDTF">2017-04-21T11:54:21Z</dcterms:modified>
  <cp:category/>
  <cp:version/>
  <cp:contentType/>
  <cp:contentStatus/>
</cp:coreProperties>
</file>